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25-26 Мониторинг бастапкы, қорытынды\"/>
    </mc:Choice>
  </mc:AlternateContent>
  <bookViews>
    <workbookView xWindow="0" yWindow="0" windowWidth="23040" windowHeight="9192" firstSheet="1" activeTab="1"/>
  </bookViews>
  <sheets>
    <sheet name="ерте жас тобы" sheetId="1" r:id="rId1"/>
    <sheet name=" Ай кіші топ " sheetId="2" r:id="rId2"/>
    <sheet name="Гүл ересек топ" sheetId="4" r:id="rId3"/>
    <sheet name="Шуақ ортаңғы топ" sheetId="3" r:id="rId4"/>
    <sheet name="Гүл мектепалды тобы" sheetId="5" r:id="rId5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5" l="1"/>
  <c r="D47" i="5"/>
  <c r="E46" i="5"/>
  <c r="D46" i="5"/>
  <c r="E45" i="5"/>
  <c r="D45" i="5"/>
  <c r="E44" i="5"/>
  <c r="D44" i="5"/>
  <c r="M43" i="5"/>
  <c r="L43" i="5"/>
  <c r="K43" i="5"/>
  <c r="J43" i="5"/>
  <c r="I43" i="5"/>
  <c r="H43" i="5"/>
  <c r="G43" i="5"/>
  <c r="F43" i="5"/>
  <c r="E43" i="5"/>
  <c r="D43" i="5"/>
  <c r="M42" i="5"/>
  <c r="L42" i="5"/>
  <c r="K42" i="5"/>
  <c r="J42" i="5"/>
  <c r="I42" i="5"/>
  <c r="H42" i="5"/>
  <c r="G42" i="5"/>
  <c r="F42" i="5"/>
  <c r="E42" i="5"/>
  <c r="D42" i="5"/>
  <c r="M41" i="5"/>
  <c r="L41" i="5"/>
  <c r="K41" i="5"/>
  <c r="J41" i="5"/>
  <c r="I41" i="5"/>
  <c r="H41" i="5"/>
  <c r="G41" i="5"/>
  <c r="F41" i="5"/>
  <c r="E41" i="5"/>
  <c r="D41" i="5"/>
  <c r="M40" i="5"/>
  <c r="L40" i="5"/>
  <c r="K40" i="5"/>
  <c r="J40" i="5"/>
  <c r="I40" i="5"/>
  <c r="H40" i="5"/>
  <c r="G40" i="5"/>
  <c r="F40" i="5"/>
  <c r="E40" i="5"/>
  <c r="D40" i="5"/>
  <c r="E38" i="5"/>
  <c r="D38" i="5"/>
  <c r="E37" i="5"/>
  <c r="D37" i="5"/>
  <c r="E36" i="5"/>
  <c r="D36" i="5"/>
  <c r="E35" i="5"/>
  <c r="D35" i="5"/>
  <c r="K34" i="5"/>
  <c r="J34" i="5"/>
  <c r="I34" i="5"/>
  <c r="H34" i="5"/>
  <c r="G34" i="5"/>
  <c r="F34" i="5"/>
  <c r="E34" i="5"/>
  <c r="D34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1" i="5"/>
  <c r="J31" i="5"/>
  <c r="I31" i="5"/>
  <c r="H31" i="5"/>
  <c r="G31" i="5"/>
  <c r="F31" i="5"/>
  <c r="E31" i="5"/>
  <c r="D31" i="5"/>
  <c r="E29" i="5"/>
  <c r="D29" i="5"/>
  <c r="E28" i="5"/>
  <c r="D28" i="5"/>
  <c r="E27" i="5"/>
  <c r="D27" i="5"/>
  <c r="E26" i="5"/>
  <c r="D26" i="5"/>
  <c r="IT23" i="5"/>
  <c r="IS23" i="5"/>
  <c r="IR23" i="5"/>
  <c r="IQ23" i="5"/>
  <c r="IP23" i="5"/>
  <c r="IO23" i="5"/>
  <c r="IN23" i="5"/>
  <c r="IM23" i="5"/>
  <c r="IL23" i="5"/>
  <c r="IK23" i="5"/>
  <c r="IJ23" i="5"/>
  <c r="II23" i="5"/>
  <c r="IH23" i="5"/>
  <c r="IG23" i="5"/>
  <c r="IF23" i="5"/>
  <c r="IE23" i="5"/>
  <c r="ID23" i="5"/>
  <c r="IC23" i="5"/>
  <c r="IB23" i="5"/>
  <c r="IA23" i="5"/>
  <c r="HZ23" i="5"/>
  <c r="HY23" i="5"/>
  <c r="HX23" i="5"/>
  <c r="HW23" i="5"/>
  <c r="HV23" i="5"/>
  <c r="HU23" i="5"/>
  <c r="HT23" i="5"/>
  <c r="HS23" i="5"/>
  <c r="HR23" i="5"/>
  <c r="HQ23" i="5"/>
  <c r="HP23" i="5"/>
  <c r="HO23" i="5"/>
  <c r="HN23" i="5"/>
  <c r="HM23" i="5"/>
  <c r="HL23" i="5"/>
  <c r="HK23" i="5"/>
  <c r="HJ23" i="5"/>
  <c r="HI23" i="5"/>
  <c r="HH23" i="5"/>
  <c r="HG23" i="5"/>
  <c r="HF23" i="5"/>
  <c r="HE23" i="5"/>
  <c r="HD23" i="5"/>
  <c r="HC23" i="5"/>
  <c r="HB23" i="5"/>
  <c r="HA23" i="5"/>
  <c r="GZ23" i="5"/>
  <c r="GY23" i="5"/>
  <c r="GX23" i="5"/>
  <c r="GW23" i="5"/>
  <c r="GV23" i="5"/>
  <c r="GU23" i="5"/>
  <c r="GT23" i="5"/>
  <c r="GS23" i="5"/>
  <c r="GR23" i="5"/>
  <c r="GQ23" i="5"/>
  <c r="GP23" i="5"/>
  <c r="GO23" i="5"/>
  <c r="GN23" i="5"/>
  <c r="GM23" i="5"/>
  <c r="GL23" i="5"/>
  <c r="GK23" i="5"/>
  <c r="GJ23" i="5"/>
  <c r="GI23" i="5"/>
  <c r="GH23" i="5"/>
  <c r="GG23" i="5"/>
  <c r="GF23" i="5"/>
  <c r="GE23" i="5"/>
  <c r="GD23" i="5"/>
  <c r="GC23" i="5"/>
  <c r="GB23" i="5"/>
  <c r="GA23" i="5"/>
  <c r="FZ23" i="5"/>
  <c r="FY23" i="5"/>
  <c r="FX23" i="5"/>
  <c r="FW23" i="5"/>
  <c r="FV23" i="5"/>
  <c r="FU23" i="5"/>
  <c r="FT23" i="5"/>
  <c r="FS23" i="5"/>
  <c r="FR23" i="5"/>
  <c r="FQ23" i="5"/>
  <c r="FP23" i="5"/>
  <c r="FO23" i="5"/>
  <c r="FN23" i="5"/>
  <c r="FM23" i="5"/>
  <c r="FL23" i="5"/>
  <c r="FK23" i="5"/>
  <c r="FJ23" i="5"/>
  <c r="FI23" i="5"/>
  <c r="FH23" i="5"/>
  <c r="FG23" i="5"/>
  <c r="FF23" i="5"/>
  <c r="FE23" i="5"/>
  <c r="FD23" i="5"/>
  <c r="FC23" i="5"/>
  <c r="FB23" i="5"/>
  <c r="FA23" i="5"/>
  <c r="EZ23" i="5"/>
  <c r="EY23" i="5"/>
  <c r="EX23" i="5"/>
  <c r="EW23" i="5"/>
  <c r="EV23" i="5"/>
  <c r="EU23" i="5"/>
  <c r="ET23" i="5"/>
  <c r="ES23" i="5"/>
  <c r="ER23" i="5"/>
  <c r="EQ23" i="5"/>
  <c r="EP23" i="5"/>
  <c r="EO23" i="5"/>
  <c r="EN23" i="5"/>
  <c r="EM23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DK23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3" i="5"/>
  <c r="CW23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IT22" i="5"/>
  <c r="IS22" i="5"/>
  <c r="IR22" i="5"/>
  <c r="IQ22" i="5"/>
  <c r="IP22" i="5"/>
  <c r="IO22" i="5"/>
  <c r="IN22" i="5"/>
  <c r="IM22" i="5"/>
  <c r="IL22" i="5"/>
  <c r="IK22" i="5"/>
  <c r="IJ22" i="5"/>
  <c r="II22" i="5"/>
  <c r="IH22" i="5"/>
  <c r="IG22" i="5"/>
  <c r="IF22" i="5"/>
  <c r="IE22" i="5"/>
  <c r="ID22" i="5"/>
  <c r="IC22" i="5"/>
  <c r="IB22" i="5"/>
  <c r="IA22" i="5"/>
  <c r="HZ22" i="5"/>
  <c r="HY22" i="5"/>
  <c r="HX22" i="5"/>
  <c r="HW22" i="5"/>
  <c r="HV22" i="5"/>
  <c r="HU22" i="5"/>
  <c r="HT22" i="5"/>
  <c r="HS22" i="5"/>
  <c r="HR22" i="5"/>
  <c r="HQ22" i="5"/>
  <c r="HP22" i="5"/>
  <c r="HO22" i="5"/>
  <c r="HN22" i="5"/>
  <c r="HM22" i="5"/>
  <c r="HL22" i="5"/>
  <c r="HK22" i="5"/>
  <c r="HJ22" i="5"/>
  <c r="HI22" i="5"/>
  <c r="HH22" i="5"/>
  <c r="HG22" i="5"/>
  <c r="HF22" i="5"/>
  <c r="HE22" i="5"/>
  <c r="HD22" i="5"/>
  <c r="HC22" i="5"/>
  <c r="HB22" i="5"/>
  <c r="HA22" i="5"/>
  <c r="GZ22" i="5"/>
  <c r="GY22" i="5"/>
  <c r="GX22" i="5"/>
  <c r="GW22" i="5"/>
  <c r="GV22" i="5"/>
  <c r="GU22" i="5"/>
  <c r="GT22" i="5"/>
  <c r="GS22" i="5"/>
  <c r="GR22" i="5"/>
  <c r="GQ22" i="5"/>
  <c r="GP22" i="5"/>
  <c r="GO22" i="5"/>
  <c r="GN22" i="5"/>
  <c r="GM22" i="5"/>
  <c r="GL22" i="5"/>
  <c r="GK22" i="5"/>
  <c r="GJ22" i="5"/>
  <c r="GI22" i="5"/>
  <c r="GH22" i="5"/>
  <c r="GG22" i="5"/>
  <c r="GF22" i="5"/>
  <c r="GE22" i="5"/>
  <c r="GD22" i="5"/>
  <c r="GC22" i="5"/>
  <c r="GB22" i="5"/>
  <c r="GA22" i="5"/>
  <c r="FZ22" i="5"/>
  <c r="FY22" i="5"/>
  <c r="FX22" i="5"/>
  <c r="FW22" i="5"/>
  <c r="FV22" i="5"/>
  <c r="FU22" i="5"/>
  <c r="FT22" i="5"/>
  <c r="FS22" i="5"/>
  <c r="FR22" i="5"/>
  <c r="FQ22" i="5"/>
  <c r="FP22" i="5"/>
  <c r="FO22" i="5"/>
  <c r="FN22" i="5"/>
  <c r="FM22" i="5"/>
  <c r="FL22" i="5"/>
  <c r="FK22" i="5"/>
  <c r="FJ22" i="5"/>
  <c r="FI22" i="5"/>
  <c r="FH22" i="5"/>
  <c r="FG22" i="5"/>
  <c r="FF22" i="5"/>
  <c r="FE22" i="5"/>
  <c r="FD22" i="5"/>
  <c r="FC22" i="5"/>
  <c r="FB22" i="5"/>
  <c r="FA22" i="5"/>
  <c r="EZ22" i="5"/>
  <c r="EY22" i="5"/>
  <c r="EX22" i="5"/>
  <c r="EW22" i="5"/>
  <c r="EV22" i="5"/>
  <c r="EU22" i="5"/>
  <c r="ET22" i="5"/>
  <c r="ES22" i="5"/>
  <c r="ER22" i="5"/>
  <c r="EQ22" i="5"/>
  <c r="EP22" i="5"/>
  <c r="EO22" i="5"/>
  <c r="EN22" i="5"/>
  <c r="EM22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E51" i="4"/>
  <c r="D51" i="4"/>
  <c r="E50" i="4"/>
  <c r="D50" i="4"/>
  <c r="E49" i="4"/>
  <c r="D49" i="4"/>
  <c r="E48" i="4"/>
  <c r="D48" i="4"/>
  <c r="M47" i="4"/>
  <c r="L47" i="4"/>
  <c r="K47" i="4"/>
  <c r="J47" i="4"/>
  <c r="I47" i="4"/>
  <c r="H47" i="4"/>
  <c r="G47" i="4"/>
  <c r="F47" i="4"/>
  <c r="E47" i="4"/>
  <c r="D47" i="4"/>
  <c r="M46" i="4"/>
  <c r="L46" i="4"/>
  <c r="K46" i="4"/>
  <c r="J46" i="4"/>
  <c r="I46" i="4"/>
  <c r="H46" i="4"/>
  <c r="G46" i="4"/>
  <c r="F46" i="4"/>
  <c r="E46" i="4"/>
  <c r="D46" i="4"/>
  <c r="M45" i="4"/>
  <c r="L45" i="4"/>
  <c r="K45" i="4"/>
  <c r="J45" i="4"/>
  <c r="I45" i="4"/>
  <c r="H45" i="4"/>
  <c r="G45" i="4"/>
  <c r="F45" i="4"/>
  <c r="E45" i="4"/>
  <c r="D45" i="4"/>
  <c r="M44" i="4"/>
  <c r="L44" i="4"/>
  <c r="K44" i="4"/>
  <c r="J44" i="4"/>
  <c r="I44" i="4"/>
  <c r="H44" i="4"/>
  <c r="G44" i="4"/>
  <c r="F44" i="4"/>
  <c r="E44" i="4"/>
  <c r="D44" i="4"/>
  <c r="E42" i="4"/>
  <c r="D42" i="4"/>
  <c r="E41" i="4"/>
  <c r="D41" i="4"/>
  <c r="E40" i="4"/>
  <c r="D40" i="4"/>
  <c r="E39" i="4"/>
  <c r="D39" i="4"/>
  <c r="I38" i="4"/>
  <c r="H38" i="4"/>
  <c r="G38" i="4"/>
  <c r="F38" i="4"/>
  <c r="E38" i="4"/>
  <c r="D38" i="4"/>
  <c r="I37" i="4"/>
  <c r="H37" i="4"/>
  <c r="G37" i="4"/>
  <c r="F37" i="4"/>
  <c r="E37" i="4"/>
  <c r="D37" i="4"/>
  <c r="I36" i="4"/>
  <c r="H36" i="4"/>
  <c r="G36" i="4"/>
  <c r="F36" i="4"/>
  <c r="E36" i="4"/>
  <c r="D36" i="4"/>
  <c r="I35" i="4"/>
  <c r="H35" i="4"/>
  <c r="G35" i="4"/>
  <c r="F35" i="4"/>
  <c r="E35" i="4"/>
  <c r="D35" i="4"/>
  <c r="E33" i="4"/>
  <c r="D33" i="4"/>
  <c r="E32" i="4"/>
  <c r="D32" i="4"/>
  <c r="E31" i="4"/>
  <c r="D31" i="4"/>
  <c r="E30" i="4"/>
  <c r="D30" i="4"/>
  <c r="GR27" i="4"/>
  <c r="GQ27" i="4"/>
  <c r="GP27" i="4"/>
  <c r="GO27" i="4"/>
  <c r="GN27" i="4"/>
  <c r="GM27" i="4"/>
  <c r="GL27" i="4"/>
  <c r="GK27" i="4"/>
  <c r="GJ27" i="4"/>
  <c r="GI27" i="4"/>
  <c r="GH27" i="4"/>
  <c r="GG27" i="4"/>
  <c r="GF27" i="4"/>
  <c r="GE27" i="4"/>
  <c r="GD27" i="4"/>
  <c r="GC27" i="4"/>
  <c r="GB27" i="4"/>
  <c r="GA27" i="4"/>
  <c r="FZ27" i="4"/>
  <c r="FY27" i="4"/>
  <c r="FX27" i="4"/>
  <c r="FW27" i="4"/>
  <c r="FV27" i="4"/>
  <c r="FU27" i="4"/>
  <c r="FT27" i="4"/>
  <c r="FS27" i="4"/>
  <c r="FR27" i="4"/>
  <c r="FQ27" i="4"/>
  <c r="FP27" i="4"/>
  <c r="FO27" i="4"/>
  <c r="FN27" i="4"/>
  <c r="FM27" i="4"/>
  <c r="FL27" i="4"/>
  <c r="FK27" i="4"/>
  <c r="FJ27" i="4"/>
  <c r="FI27" i="4"/>
  <c r="FH27" i="4"/>
  <c r="FG27" i="4"/>
  <c r="FF27" i="4"/>
  <c r="FE27" i="4"/>
  <c r="FD27" i="4"/>
  <c r="FC27" i="4"/>
  <c r="FB27" i="4"/>
  <c r="FA27" i="4"/>
  <c r="EZ27" i="4"/>
  <c r="EY27" i="4"/>
  <c r="EX27" i="4"/>
  <c r="EW27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GR26" i="4"/>
  <c r="GQ26" i="4"/>
  <c r="GP26" i="4"/>
  <c r="GO26" i="4"/>
  <c r="GN26" i="4"/>
  <c r="GM26" i="4"/>
  <c r="GL26" i="4"/>
  <c r="GK26" i="4"/>
  <c r="GJ26" i="4"/>
  <c r="GI26" i="4"/>
  <c r="GH26" i="4"/>
  <c r="GG26" i="4"/>
  <c r="GF26" i="4"/>
  <c r="GE26" i="4"/>
  <c r="GD26" i="4"/>
  <c r="GC26" i="4"/>
  <c r="GB26" i="4"/>
  <c r="GA26" i="4"/>
  <c r="FZ26" i="4"/>
  <c r="FY26" i="4"/>
  <c r="FX26" i="4"/>
  <c r="FW26" i="4"/>
  <c r="FV26" i="4"/>
  <c r="FU26" i="4"/>
  <c r="FT26" i="4"/>
  <c r="FS26" i="4"/>
  <c r="FR26" i="4"/>
  <c r="FQ26" i="4"/>
  <c r="FP26" i="4"/>
  <c r="FO26" i="4"/>
  <c r="FN26" i="4"/>
  <c r="FM26" i="4"/>
  <c r="FL26" i="4"/>
  <c r="FK26" i="4"/>
  <c r="FJ26" i="4"/>
  <c r="FI26" i="4"/>
  <c r="FH26" i="4"/>
  <c r="FG26" i="4"/>
  <c r="FF26" i="4"/>
  <c r="FE26" i="4"/>
  <c r="FD26" i="4"/>
  <c r="FC26" i="4"/>
  <c r="FB26" i="4"/>
  <c r="FA26" i="4"/>
  <c r="EZ26" i="4"/>
  <c r="EY26" i="4"/>
  <c r="EX26" i="4"/>
  <c r="EW26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E55" i="3"/>
  <c r="D55" i="3"/>
  <c r="E54" i="3"/>
  <c r="D54" i="3"/>
  <c r="E53" i="3"/>
  <c r="D53" i="3"/>
  <c r="E52" i="3"/>
  <c r="D52" i="3"/>
  <c r="M51" i="3"/>
  <c r="L51" i="3"/>
  <c r="K51" i="3"/>
  <c r="J51" i="3"/>
  <c r="I51" i="3"/>
  <c r="H51" i="3"/>
  <c r="G51" i="3"/>
  <c r="F51" i="3"/>
  <c r="E51" i="3"/>
  <c r="D51" i="3"/>
  <c r="M50" i="3"/>
  <c r="L50" i="3"/>
  <c r="K50" i="3"/>
  <c r="J50" i="3"/>
  <c r="I50" i="3"/>
  <c r="H50" i="3"/>
  <c r="G50" i="3"/>
  <c r="F50" i="3"/>
  <c r="E50" i="3"/>
  <c r="D50" i="3"/>
  <c r="M49" i="3"/>
  <c r="L49" i="3"/>
  <c r="K49" i="3"/>
  <c r="J49" i="3"/>
  <c r="I49" i="3"/>
  <c r="H49" i="3"/>
  <c r="G49" i="3"/>
  <c r="F49" i="3"/>
  <c r="E49" i="3"/>
  <c r="D49" i="3"/>
  <c r="M48" i="3"/>
  <c r="L48" i="3"/>
  <c r="K48" i="3"/>
  <c r="J48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I42" i="3"/>
  <c r="H42" i="3"/>
  <c r="G42" i="3"/>
  <c r="F42" i="3"/>
  <c r="E42" i="3"/>
  <c r="D42" i="3"/>
  <c r="I41" i="3"/>
  <c r="H41" i="3"/>
  <c r="G41" i="3"/>
  <c r="F41" i="3"/>
  <c r="E41" i="3"/>
  <c r="D41" i="3"/>
  <c r="I40" i="3"/>
  <c r="H40" i="3"/>
  <c r="G40" i="3"/>
  <c r="F40" i="3"/>
  <c r="E40" i="3"/>
  <c r="D40" i="3"/>
  <c r="I39" i="3"/>
  <c r="H39" i="3"/>
  <c r="G39" i="3"/>
  <c r="F39" i="3"/>
  <c r="E39" i="3"/>
  <c r="D39" i="3"/>
  <c r="E37" i="3"/>
  <c r="D37" i="3"/>
  <c r="E36" i="3"/>
  <c r="D36" i="3"/>
  <c r="E35" i="3"/>
  <c r="D35" i="3"/>
  <c r="E34" i="3"/>
  <c r="D34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E60" i="2"/>
  <c r="D60" i="2"/>
  <c r="E59" i="2"/>
  <c r="D59" i="2"/>
  <c r="E58" i="2"/>
  <c r="D58" i="2"/>
  <c r="E57" i="2"/>
  <c r="D57" i="2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E55" i="2"/>
  <c r="D55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E51" i="2"/>
  <c r="D51" i="2"/>
  <c r="E50" i="2"/>
  <c r="D50" i="2"/>
  <c r="E49" i="2"/>
  <c r="D49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E42" i="2"/>
  <c r="D42" i="2"/>
  <c r="E41" i="2"/>
  <c r="D41" i="2"/>
  <c r="E40" i="2"/>
  <c r="D40" i="2"/>
  <c r="E39" i="2"/>
  <c r="D39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E61" i="1"/>
  <c r="D61" i="1"/>
  <c r="E60" i="1"/>
  <c r="D60" i="1"/>
  <c r="E59" i="1"/>
  <c r="D59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E52" i="1"/>
  <c r="D52" i="1"/>
  <c r="E51" i="1"/>
  <c r="D51" i="1"/>
  <c r="E50" i="1"/>
  <c r="D50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E43" i="1"/>
  <c r="D43" i="1"/>
  <c r="E42" i="1"/>
  <c r="D42" i="1"/>
  <c r="E41" i="1"/>
  <c r="D41" i="1"/>
  <c r="E40" i="1"/>
  <c r="D40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<sst xmlns="http://schemas.openxmlformats.org/spreadsheetml/2006/main" count="1871" uniqueCount="1459">
  <si>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</si>
  <si>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</si>
  <si>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</si>
  <si>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</si>
  <si>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</si>
  <si>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</si>
  <si>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</si>
  <si>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</si>
  <si>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</si>
  <si>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</si>
  <si>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</si>
  <si>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</si>
  <si>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</si>
  <si>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</si>
  <si>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</si>
  <si>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</si>
  <si>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</si>
  <si>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</si>
  <si>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</si>
  <si>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</si>
  <si>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</si>
  <si>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</si>
  <si>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</si>
  <si>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</si>
  <si>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</si>
  <si>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</si>
  <si>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</si>
  <si>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</si>
  <si>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</si>
  <si>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</si>
  <si>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</si>
  <si>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</si>
  <si>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</si>
  <si>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</si>
  <si>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</si>
  <si>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</si>
  <si>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</si>
  <si>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</si>
  <si>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</si>
  <si>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</si>
  <si>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</si>
  <si>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</si>
  <si>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</si>
  <si>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</si>
  <si>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</si>
  <si>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</si>
  <si>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</si>
  <si>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</si>
  <si>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</si>
  <si>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</si>
  <si>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</si>
  <si>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</si>
  <si>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</si>
  <si>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</si>
  <si>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</si>
  <si>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</si>
  <si>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</si>
  <si>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</si>
  <si>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</si>
  <si>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</si>
  <si>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</si>
  <si>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</si>
  <si>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</si>
  <si>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</si>
  <si>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</si>
  <si>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</si>
  <si>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</si>
  <si>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</si>
  <si>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</si>
  <si>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</si>
  <si>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</si>
  <si>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</si>
  <si>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</si>
  <si>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</si>
  <si>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</si>
  <si>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</si>
  <si>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</si>
  <si>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</si>
  <si>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</si>
  <si>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</si>
  <si>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</si>
  <si>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</si>
  <si>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</si>
  <si>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</si>
  <si>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</si>
  <si>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</si>
  <si>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</si>
  <si>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</si>
  <si>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</si>
  <si>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</si>
  <si>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</si>
  <si>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</si>
  <si>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</si>
  <si>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</si>
  <si>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</si>
  <si>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</si>
  <si>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</si>
  <si>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</si>
  <si>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</si>
  <si>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</si>
  <si>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</si>
  <si>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</si>
  <si>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</si>
  <si>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</si>
  <si>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</si>
  <si>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</si>
  <si>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</si>
  <si>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</si>
  <si>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</si>
  <si>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</si>
  <si>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</si>
  <si>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</si>
  <si>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</si>
  <si>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</si>
  <si>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</si>
  <si>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</si>
  <si>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</si>
  <si>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</si>
  <si>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</si>
  <si>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</si>
  <si>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</si>
  <si>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</si>
  <si>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</si>
  <si>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</si>
  <si>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</si>
  <si>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</si>
  <si>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</si>
  <si>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</si>
  <si>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</si>
  <si>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</si>
  <si>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</si>
  <si>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</si>
  <si>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</si>
  <si>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</si>
  <si>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</si>
  <si>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</si>
  <si>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</si>
  <si>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</si>
  <si>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</si>
  <si>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</si>
  <si>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</si>
  <si>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</si>
  <si>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</si>
  <si>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</si>
  <si>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</si>
  <si>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</si>
  <si>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</si>
  <si>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</si>
  <si>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</si>
  <si>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</si>
  <si>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</si>
  <si>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</si>
  <si>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</si>
  <si>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</si>
  <si>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</si>
  <si>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</si>
  <si>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</si>
  <si>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</si>
  <si>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</si>
  <si>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</si>
  <si>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</si>
  <si>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</si>
  <si>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</si>
  <si>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</si>
  <si>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</si>
  <si>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</si>
  <si>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</si>
  <si>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</si>
  <si>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</si>
  <si>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</si>
  <si>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</si>
  <si>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</si>
  <si>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</si>
  <si>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</si>
  <si>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</si>
  <si>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</si>
  <si>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</si>
  <si>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</si>
  <si>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</si>
  <si>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</si>
  <si>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</si>
  <si>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</si>
  <si>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</si>
  <si>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</si>
  <si>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</si>
  <si>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</si>
  <si>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</si>
  <si>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</si>
  <si>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</si>
  <si>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</si>
  <si>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</si>
  <si>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</si>
  <si>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</si>
  <si>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</si>
  <si>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</si>
  <si>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</si>
  <si>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</si>
  <si>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</si>
  <si>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</si>
  <si>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</si>
  <si>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</si>
  <si>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</si>
  <si>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</si>
  <si>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Адилжанов Алан Бауыржанович</t>
  </si>
  <si>
    <t>Амангалиев Джафар Таймасович</t>
  </si>
  <si>
    <t>Аруов Далел Серикович</t>
  </si>
  <si>
    <t>Ақбулат Хадижа Арматқызы</t>
  </si>
  <si>
    <t>Берік Айша Қуанышқызы</t>
  </si>
  <si>
    <t>Бижанов Ислам Ринатович</t>
  </si>
  <si>
    <t>Болат АбдуРахман Абайұлы</t>
  </si>
  <si>
    <t>Есенжол Хамза Нұрлыбекұлы</t>
  </si>
  <si>
    <t>Жұмақұл Адина Әділбекқызы</t>
  </si>
  <si>
    <t>Каныбеков Кемел Кайнарович</t>
  </si>
  <si>
    <t>Каримжанова Раяна Хуршидовна</t>
  </si>
  <si>
    <t>Ковтун Рахим</t>
  </si>
  <si>
    <t>Майданов Эмир Антонович</t>
  </si>
  <si>
    <t>Мақсот Сұлтан Райымбекұлы</t>
  </si>
  <si>
    <t>Мурзагереева Айлин Алмасовна</t>
  </si>
  <si>
    <t>Мурзагерей Тахир Алмасұлы</t>
  </si>
  <si>
    <t>Расулұлы Абадан</t>
  </si>
  <si>
    <t>Салаханов Ануар Саламатович</t>
  </si>
  <si>
    <t>Сағадат Қайсар Темірланұлы</t>
  </si>
  <si>
    <t>Серік Мухаммад Сержанұлы</t>
  </si>
  <si>
    <t>Серікжан Медина Мерекеқызы</t>
  </si>
  <si>
    <t>Әлмұхан Әлім Арманұлы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</si>
  <si>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</si>
  <si>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</si>
  <si>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</si>
  <si>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</si>
  <si>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</si>
  <si>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</si>
  <si>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</si>
  <si>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</si>
  <si>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</si>
  <si>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</si>
  <si>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</si>
  <si>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</si>
  <si>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</si>
  <si>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</si>
  <si>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</si>
  <si>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</si>
  <si>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</si>
  <si>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</si>
  <si>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</si>
  <si>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</si>
  <si>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</si>
  <si>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</si>
  <si>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</si>
  <si>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</si>
  <si>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</si>
  <si>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</si>
  <si>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</si>
  <si>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</si>
  <si>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</si>
  <si>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</si>
  <si>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</si>
  <si>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</si>
  <si>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</si>
  <si>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</si>
  <si>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</si>
  <si>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</si>
  <si>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</si>
  <si>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</si>
  <si>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</si>
  <si>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</si>
  <si>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</si>
  <si>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</si>
  <si>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</si>
  <si>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</si>
  <si>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</si>
  <si>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</si>
  <si>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</si>
  <si>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</si>
  <si>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</si>
  <si>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</si>
  <si>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</si>
  <si>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</si>
  <si>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</si>
  <si>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</si>
  <si>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</si>
  <si>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</si>
  <si>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</si>
  <si>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</si>
  <si>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</si>
  <si>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</si>
  <si>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</si>
  <si>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</si>
  <si>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</si>
  <si>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</si>
  <si>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</si>
  <si>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</si>
  <si>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</si>
  <si>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</si>
  <si>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</si>
  <si>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</si>
  <si>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</si>
  <si>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</si>
  <si>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</si>
  <si>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</si>
  <si>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</si>
  <si>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</si>
  <si>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</si>
  <si>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</si>
  <si>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</si>
  <si>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</si>
  <si>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</si>
  <si>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</si>
  <si>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</si>
  <si>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</si>
  <si>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</si>
  <si>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</si>
  <si>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</si>
  <si>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</si>
  <si>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</si>
  <si>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</si>
  <si>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</si>
  <si>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</si>
  <si>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</si>
  <si>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</si>
  <si>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</si>
  <si>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</si>
  <si>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</si>
  <si>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</si>
  <si>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</si>
  <si>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</si>
  <si>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</si>
  <si>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</si>
  <si>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</si>
  <si>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</si>
  <si>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</si>
  <si>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</si>
  <si>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</si>
  <si>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</si>
  <si>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</si>
  <si>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</si>
  <si>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</si>
  <si>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</si>
  <si>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</si>
  <si>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</si>
  <si>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</si>
  <si>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</si>
  <si>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</si>
  <si>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</si>
  <si>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</si>
  <si>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</si>
  <si>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</si>
  <si>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</si>
  <si>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</si>
  <si>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</si>
  <si>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</si>
  <si>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</si>
  <si>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</si>
  <si>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</si>
  <si>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</si>
  <si>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</si>
  <si>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</si>
  <si>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</si>
  <si>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</si>
  <si>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</si>
  <si>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</si>
  <si>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</si>
  <si>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</si>
  <si>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</si>
  <si>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</si>
  <si>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</si>
  <si>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</si>
  <si>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</si>
  <si>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</si>
  <si>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</si>
  <si>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</si>
  <si>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</si>
  <si>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</si>
  <si>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</si>
  <si>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</si>
  <si>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</si>
  <si>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</si>
  <si>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</si>
  <si>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</si>
  <si>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</si>
  <si>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</si>
  <si>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</si>
  <si>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</si>
  <si>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</si>
  <si>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</si>
  <si>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</si>
  <si>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</si>
  <si>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</si>
  <si>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</si>
  <si>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</si>
  <si>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</si>
  <si>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</si>
  <si>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</si>
  <si>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</si>
  <si>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</si>
  <si>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</si>
  <si>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</si>
  <si>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</si>
  <si>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</si>
  <si>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</si>
  <si>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</si>
  <si>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</si>
  <si>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</si>
  <si>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</si>
  <si>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</si>
  <si>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</si>
  <si>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</si>
  <si>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</si>
  <si>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</si>
  <si>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</si>
  <si>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</si>
  <si>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</si>
  <si>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</si>
  <si>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</si>
  <si>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</si>
  <si>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Бахытжан Мариям</t>
  </si>
  <si>
    <t>Бисенғазы Балайым</t>
  </si>
  <si>
    <t>Дәуренқызы Зейнеп</t>
  </si>
  <si>
    <t>Ерлан Ернар Тыныштықұлы</t>
  </si>
  <si>
    <t xml:space="preserve">  </t>
  </si>
  <si>
    <t xml:space="preserve"> </t>
  </si>
  <si>
    <t>Жұмағали ЖанМұхаммед Жоламанұлы</t>
  </si>
  <si>
    <t>Молдахасым Абай Жандосұлы</t>
  </si>
  <si>
    <t>Мұрат Әлинұр Аңсарұлы</t>
  </si>
  <si>
    <t>Ниязбек Асылым Қарасайқызы</t>
  </si>
  <si>
    <t>Нұрлан Айсұлтан Мерболұлы</t>
  </si>
  <si>
    <t>Орынбайқызы Медина</t>
  </si>
  <si>
    <t>Сағидулла Мухаммад Бахытжанұлы</t>
  </si>
  <si>
    <t>Саламат Жанайым Жасқайратқызы</t>
  </si>
  <si>
    <t>Самен Бейбарыс Ерболатұлы</t>
  </si>
  <si>
    <t>Сансызбаева Алуа Замировна</t>
  </si>
  <si>
    <t>Серік Нұрислам Азатұлы</t>
  </si>
  <si>
    <t>Сәбит Гүлден Дәуренқызы</t>
  </si>
  <si>
    <t>Төребекқызы Бегімай</t>
  </si>
  <si>
    <t>Қабдреш Төрежан Әлиұлы</t>
  </si>
  <si>
    <t>Қуаныш Айбатыр Аманжанұлы</t>
  </si>
  <si>
    <t>Әділжан Хақназар Әлімжанұлы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</si>
  <si>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</si>
  <si>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</si>
  <si>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</si>
  <si>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</si>
  <si>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</si>
  <si>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</si>
  <si>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</si>
  <si>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</si>
  <si>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</si>
  <si>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</si>
  <si>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</si>
  <si>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</si>
  <si>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</si>
  <si>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</si>
  <si>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</si>
  <si>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</si>
  <si>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</si>
  <si>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</si>
  <si>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</si>
  <si>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</si>
  <si>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</si>
  <si>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</si>
  <si>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</si>
  <si>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</si>
  <si>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</si>
  <si>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</si>
  <si>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</si>
  <si>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</si>
  <si>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</si>
  <si>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</si>
  <si>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</si>
  <si>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</si>
  <si>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</si>
  <si>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</si>
  <si>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</si>
  <si>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</si>
  <si>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</si>
  <si>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</si>
  <si>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</si>
  <si>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</si>
  <si>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</si>
  <si>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</si>
  <si>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</si>
  <si>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</si>
  <si>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</si>
  <si>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</si>
  <si>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</si>
  <si>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</si>
  <si>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</si>
  <si>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</si>
  <si>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</si>
  <si>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</si>
  <si>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</si>
  <si>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</si>
  <si>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</si>
  <si>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</si>
  <si>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</si>
  <si>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</si>
  <si>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</si>
  <si>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</si>
  <si>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</si>
  <si>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</si>
  <si>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</si>
  <si>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</si>
  <si>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</si>
  <si>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</si>
  <si>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</si>
  <si>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</si>
  <si>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</si>
  <si>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</si>
  <si>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</si>
  <si>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</si>
  <si>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</si>
  <si>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</si>
  <si>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</si>
  <si>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</si>
  <si>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</si>
  <si>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</si>
  <si>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</si>
  <si>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</si>
  <si>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</si>
  <si>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</si>
  <si>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</si>
  <si>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</si>
  <si>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</si>
  <si>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</si>
  <si>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</si>
  <si>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</si>
  <si>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</si>
  <si>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</si>
  <si>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</si>
  <si>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</si>
  <si>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</si>
  <si>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</si>
  <si>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</si>
  <si>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</si>
  <si>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</si>
  <si>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</si>
  <si>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</si>
  <si>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</si>
  <si>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</si>
  <si>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</si>
  <si>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</si>
  <si>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</si>
  <si>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</si>
  <si>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</si>
  <si>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</si>
  <si>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</si>
  <si>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</si>
  <si>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</si>
  <si>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</si>
  <si>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</si>
  <si>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</si>
  <si>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</si>
  <si>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</si>
  <si>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</si>
  <si>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</si>
  <si>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</si>
  <si>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</si>
  <si>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</si>
  <si>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</si>
  <si>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</si>
  <si>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</si>
  <si>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</si>
  <si>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</si>
  <si>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</si>
  <si>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</si>
  <si>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</si>
  <si>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</si>
  <si>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</si>
  <si>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</si>
  <si>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</si>
  <si>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</si>
  <si>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</si>
  <si>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</si>
  <si>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</si>
  <si>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</si>
  <si>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</si>
  <si>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</si>
  <si>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</si>
  <si>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</si>
  <si>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</si>
  <si>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</si>
  <si>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</si>
  <si>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</si>
  <si>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</si>
  <si>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</si>
  <si>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</si>
  <si>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</si>
  <si>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</si>
  <si>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</si>
  <si>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</si>
  <si>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</si>
  <si>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</si>
  <si>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</si>
  <si>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</si>
  <si>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</si>
  <si>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</si>
  <si>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</si>
  <si>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</si>
  <si>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</si>
  <si>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</si>
  <si>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</si>
  <si>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</si>
  <si>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</si>
  <si>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</si>
  <si>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</si>
  <si>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</si>
  <si>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</si>
  <si>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</si>
  <si>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</si>
  <si>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</si>
  <si>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</si>
  <si>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</si>
  <si>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</si>
  <si>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</si>
  <si>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</si>
  <si>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</si>
  <si>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</si>
  <si>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</si>
  <si>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</si>
  <si>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</si>
  <si>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</si>
  <si>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</si>
  <si>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</si>
  <si>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</si>
  <si>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</si>
  <si>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</si>
  <si>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</si>
  <si>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</si>
  <si>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</si>
  <si>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</si>
  <si>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</si>
  <si>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</si>
  <si>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</si>
  <si>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</si>
  <si>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</si>
  <si>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</si>
  <si>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</si>
  <si>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</si>
  <si>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</si>
  <si>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</si>
  <si>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</si>
  <si>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</si>
  <si>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</si>
  <si>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</si>
  <si>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</si>
  <si>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</si>
  <si>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</si>
  <si>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</si>
  <si>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</si>
  <si>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</si>
  <si>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</si>
  <si>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</si>
  <si>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</si>
  <si>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</si>
  <si>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</si>
  <si>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</si>
  <si>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</si>
  <si>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</si>
  <si>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</si>
  <si>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</si>
  <si>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</si>
  <si>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</si>
  <si>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</si>
  <si>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</si>
  <si>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</si>
  <si>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</si>
  <si>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</si>
  <si>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</si>
  <si>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</si>
  <si>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</si>
  <si>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</si>
  <si>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</si>
  <si>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</si>
  <si>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</si>
  <si>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</si>
  <si>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</si>
  <si>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</si>
  <si>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</si>
  <si>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</si>
  <si>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</si>
  <si>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</si>
  <si>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</si>
  <si>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</si>
  <si>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</si>
  <si>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</si>
  <si>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</si>
  <si>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</si>
  <si>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</si>
  <si>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</si>
  <si>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</si>
  <si>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</si>
  <si>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</si>
  <si>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</si>
  <si>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</si>
  <si>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</si>
  <si>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</si>
  <si>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</si>
  <si>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</si>
  <si>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</si>
  <si>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</si>
  <si>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</si>
  <si>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</si>
  <si>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</si>
  <si>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</si>
  <si>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Аққали Заңғар Ахтанұлы</t>
  </si>
  <si>
    <t>Букенбай Мәриям Дамирқызы</t>
  </si>
  <si>
    <t>Жасқайрат Хамза Қайратұлы</t>
  </si>
  <si>
    <t>Кенесов Бекназар Бекболатович</t>
  </si>
  <si>
    <t>Нұрлан Бейбарыс Тимурұлы</t>
  </si>
  <si>
    <t>Сатыбалды Айдәулет Абайұлы</t>
  </si>
  <si>
    <t>Сенбаева Айсана Алмасовна</t>
  </si>
  <si>
    <t xml:space="preserve"> Шымырбек Жасмин  Рашидқызы</t>
  </si>
  <si>
    <t>Ерболат Әмина Жанболатқызы</t>
  </si>
  <si>
    <t>Джумышева Жасмин Абылхаировна</t>
  </si>
  <si>
    <t>Есжанова Еркеназ Арматовна</t>
  </si>
  <si>
    <t>Нурбеков Нурислам Нурзатович</t>
  </si>
  <si>
    <t>Руслан Ясина Ернарқызы</t>
  </si>
  <si>
    <t>Темірболат Айзере</t>
  </si>
  <si>
    <t>Қайрат Аруна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</si>
  <si>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</si>
  <si>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</si>
  <si>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</si>
  <si>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</si>
  <si>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</si>
  <si>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</si>
  <si>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</si>
  <si>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</si>
  <si>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</si>
  <si>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</si>
  <si>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</si>
  <si>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</si>
  <si>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</si>
  <si>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</si>
  <si>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</si>
  <si>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</si>
  <si>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</si>
  <si>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</si>
  <si>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</si>
  <si>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</si>
  <si>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</si>
  <si>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</si>
  <si>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</si>
  <si>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</si>
  <si>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</si>
  <si>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</si>
  <si>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</si>
  <si>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</si>
  <si>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</si>
  <si>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</si>
  <si>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</si>
  <si>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</si>
  <si>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</si>
  <si>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</si>
  <si>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</si>
  <si>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</si>
  <si>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</si>
  <si>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</si>
  <si>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</si>
  <si>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</si>
  <si>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</si>
  <si>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</si>
  <si>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</si>
  <si>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</si>
  <si>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</si>
  <si>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</si>
  <si>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</si>
  <si>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</si>
  <si>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</si>
  <si>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</si>
  <si>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</si>
  <si>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</si>
  <si>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</si>
  <si>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</si>
  <si>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</si>
  <si>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</si>
  <si>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</si>
  <si>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</si>
  <si>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</si>
  <si>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</si>
  <si>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</si>
  <si>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</si>
  <si>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</si>
  <si>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</si>
  <si>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</si>
  <si>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</si>
  <si>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</si>
  <si>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</si>
  <si>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</si>
  <si>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</si>
  <si>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</si>
  <si>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</si>
  <si>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</si>
  <si>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</si>
  <si>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</si>
  <si>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</si>
  <si>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</si>
  <si>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</si>
  <si>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</si>
  <si>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</si>
  <si>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</si>
  <si>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</si>
  <si>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</si>
  <si>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</si>
  <si>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</si>
  <si>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</si>
  <si>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</si>
  <si>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</si>
  <si>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</si>
  <si>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</si>
  <si>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</si>
  <si>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</si>
  <si>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</si>
  <si>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</si>
  <si>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</si>
  <si>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</si>
  <si>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</si>
  <si>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</si>
  <si>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</si>
  <si>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</si>
  <si>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</si>
  <si>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</si>
  <si>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</si>
  <si>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</si>
  <si>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</si>
  <si>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</si>
  <si>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</si>
  <si>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</si>
  <si>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</si>
  <si>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</si>
  <si>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</si>
  <si>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</si>
  <si>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</si>
  <si>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</si>
  <si>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</si>
  <si>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</si>
  <si>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</si>
  <si>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</si>
  <si>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</si>
  <si>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</si>
  <si>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</si>
  <si>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</si>
  <si>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</si>
  <si>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</si>
  <si>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</si>
  <si>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</si>
  <si>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</si>
  <si>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</si>
  <si>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</si>
  <si>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</si>
  <si>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</si>
  <si>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</si>
  <si>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</si>
  <si>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</si>
  <si>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</si>
  <si>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</si>
  <si>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</si>
  <si>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</si>
  <si>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</si>
  <si>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</si>
  <si>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</si>
  <si>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</si>
  <si>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</si>
  <si>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</si>
  <si>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</si>
  <si>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</si>
  <si>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</si>
  <si>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</si>
  <si>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</si>
  <si>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</si>
  <si>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</si>
  <si>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</si>
  <si>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</si>
  <si>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</si>
  <si>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</si>
  <si>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</si>
  <si>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</si>
  <si>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</si>
  <si>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</si>
  <si>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</si>
  <si>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</si>
  <si>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</si>
  <si>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</si>
  <si>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</si>
  <si>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</si>
  <si>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</si>
  <si>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</si>
  <si>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</si>
  <si>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</si>
  <si>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</si>
  <si>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</si>
  <si>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</si>
  <si>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</si>
  <si>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</si>
  <si>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</si>
  <si>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</si>
  <si>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</si>
  <si>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</si>
  <si>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</si>
  <si>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</si>
  <si>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</si>
  <si>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</si>
  <si>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</si>
  <si>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</si>
  <si>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</si>
  <si>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</si>
  <si>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</si>
  <si>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</si>
  <si>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</si>
  <si>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</si>
  <si>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</si>
  <si>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</si>
  <si>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</si>
  <si>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</si>
  <si>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</si>
  <si>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</si>
  <si>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</si>
  <si>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</si>
  <si>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</si>
  <si>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</si>
  <si>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</si>
  <si>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</si>
  <si>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</si>
  <si>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</si>
  <si>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</si>
  <si>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</si>
  <si>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</si>
  <si>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</si>
  <si>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</si>
  <si>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</si>
  <si>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</si>
  <si>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</si>
  <si>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</si>
  <si>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</si>
  <si>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</si>
  <si>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</si>
  <si>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</si>
  <si>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</si>
  <si>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</si>
  <si>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</si>
  <si>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</si>
  <si>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</si>
  <si>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</si>
  <si>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</si>
  <si>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</si>
  <si>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</si>
  <si>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</si>
  <si>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</si>
  <si>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</si>
  <si>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</si>
  <si>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</si>
  <si>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</si>
  <si>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</si>
  <si>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</si>
  <si>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</si>
  <si>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</si>
  <si>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</si>
  <si>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</si>
  <si>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</si>
  <si>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</si>
  <si>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</si>
  <si>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</si>
  <si>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</si>
  <si>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</si>
  <si>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</si>
  <si>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</si>
  <si>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</si>
  <si>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</si>
  <si>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</si>
  <si>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</si>
  <si>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</si>
  <si>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</si>
  <si>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</si>
  <si>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</si>
  <si>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</si>
  <si>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</si>
  <si>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</si>
  <si>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</si>
  <si>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</si>
  <si>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</si>
  <si>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</si>
  <si>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</si>
  <si>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</si>
  <si>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</si>
  <si>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</si>
  <si>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</si>
  <si>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</si>
  <si>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</si>
  <si>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</si>
  <si>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</si>
  <si>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</si>
  <si>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</si>
  <si>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</si>
  <si>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</si>
  <si>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</si>
  <si>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</si>
  <si>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</si>
  <si>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</si>
  <si>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</si>
  <si>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</si>
  <si>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</si>
  <si>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</si>
  <si>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</si>
  <si>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</si>
  <si>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</si>
  <si>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</si>
  <si>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</si>
  <si>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</si>
  <si>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</si>
  <si>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</si>
  <si>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</si>
  <si>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</si>
  <si>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</si>
  <si>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</si>
  <si>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</si>
  <si>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</si>
  <si>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</si>
  <si>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</si>
  <si>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</si>
  <si>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</si>
  <si>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</si>
  <si>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</si>
  <si>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</si>
  <si>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</si>
  <si>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</si>
  <si>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</si>
  <si>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</si>
  <si>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</si>
  <si>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</si>
  <si>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</si>
  <si>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</si>
  <si>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</si>
  <si>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</si>
  <si>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</si>
  <si>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</si>
  <si>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</si>
  <si>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</si>
  <si>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</si>
  <si>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</si>
  <si>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Амангелді Перизат Нұртлекқызы</t>
  </si>
  <si>
    <t xml:space="preserve"> Біләл Ислам Амангелдіұлы</t>
  </si>
  <si>
    <t>Нұрлан Алихан Тимурұлы</t>
  </si>
  <si>
    <t xml:space="preserve"> Саламат Құдірет Жасқайратұлы</t>
  </si>
  <si>
    <t>Ақболатұлы Омар</t>
  </si>
  <si>
    <t xml:space="preserve"> Бейбитов Бейбарыс Ернарович</t>
  </si>
  <si>
    <t>Бисенғазы Балауса Болатқызы</t>
  </si>
  <si>
    <t>Жалелов Иса Сатжанович</t>
  </si>
  <si>
    <t xml:space="preserve"> Жұмағұл Заңғар Оралбекұлы</t>
  </si>
  <si>
    <t>Кусаиынова Асия Темирбековна</t>
  </si>
  <si>
    <t>Самат Ясмина Нұрболатқызы</t>
  </si>
  <si>
    <t>Тлеуова Альмира Нурслтановна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</si>
  <si>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</si>
  <si>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</si>
  <si>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</si>
  <si>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</si>
  <si>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</si>
  <si>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</si>
  <si>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</si>
  <si>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</si>
  <si>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</si>
  <si>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</si>
  <si>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</si>
  <si>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</si>
  <si>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</si>
  <si>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</si>
  <si>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</si>
  <si>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</si>
  <si>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</si>
  <si>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</si>
  <si>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</si>
  <si>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</si>
  <si>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</si>
  <si>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</si>
  <si>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</si>
  <si>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</si>
  <si>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</si>
  <si>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</si>
  <si>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</si>
  <si>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</si>
  <si>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</si>
  <si>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</si>
  <si>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</si>
  <si>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</si>
  <si>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</si>
  <si>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</si>
  <si>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</si>
  <si>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</si>
  <si>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</si>
  <si>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</si>
  <si>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</si>
  <si>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</si>
  <si>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</si>
  <si>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</si>
  <si>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</si>
  <si>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</si>
  <si>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</si>
  <si>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</si>
  <si>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</si>
  <si>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</si>
  <si>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</si>
  <si>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</si>
  <si>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</si>
  <si>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</si>
  <si>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</si>
  <si>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</si>
  <si>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</si>
  <si>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</si>
  <si>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</si>
  <si>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</si>
  <si>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</si>
  <si>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</si>
  <si>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</si>
  <si>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</si>
  <si>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</si>
  <si>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</si>
  <si>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</si>
  <si>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</si>
  <si>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</si>
  <si>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</si>
  <si>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</si>
  <si>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</si>
  <si>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</si>
  <si>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</si>
  <si>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</si>
  <si>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</si>
  <si>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</si>
  <si>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</si>
  <si>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</si>
  <si>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</si>
  <si>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</si>
  <si>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</si>
  <si>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</si>
  <si>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</si>
  <si>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</si>
  <si>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</si>
  <si>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</si>
  <si>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</si>
  <si>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</si>
  <si>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</si>
  <si>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</si>
  <si>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</si>
  <si>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</si>
  <si>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</si>
  <si>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</si>
  <si>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</si>
  <si>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</si>
  <si>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</si>
  <si>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</si>
  <si>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</si>
  <si>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</si>
  <si>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</si>
  <si>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</si>
  <si>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</si>
  <si>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</si>
  <si>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</si>
  <si>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</si>
  <si>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</si>
  <si>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</si>
  <si>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</si>
  <si>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</si>
  <si>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</si>
  <si>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</si>
  <si>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</si>
  <si>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</si>
  <si>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</si>
  <si>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</si>
  <si>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</si>
  <si>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</si>
  <si>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</si>
  <si>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</si>
  <si>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</si>
  <si>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</si>
  <si>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</si>
  <si>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</si>
  <si>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</si>
  <si>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</si>
  <si>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</si>
  <si>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</si>
  <si>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</si>
  <si>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</si>
  <si>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</si>
  <si>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</si>
  <si>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</si>
  <si>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</si>
  <si>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</si>
  <si>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</si>
  <si>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</si>
  <si>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</si>
  <si>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</si>
  <si>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</si>
  <si>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</si>
  <si>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</si>
  <si>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</si>
  <si>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</si>
  <si>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</si>
  <si>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</si>
  <si>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</si>
  <si>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</si>
  <si>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</si>
  <si>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</si>
  <si>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</si>
  <si>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</si>
  <si>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</si>
  <si>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</si>
  <si>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</si>
  <si>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</si>
  <si>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</si>
  <si>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</si>
  <si>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</si>
  <si>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</si>
  <si>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</si>
  <si>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</si>
  <si>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</si>
  <si>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</si>
  <si>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</si>
  <si>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</si>
  <si>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</si>
  <si>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</si>
  <si>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</si>
  <si>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</si>
  <si>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</si>
  <si>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</si>
  <si>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</si>
  <si>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</si>
  <si>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</si>
  <si>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</si>
  <si>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</si>
  <si>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</si>
  <si>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</si>
  <si>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</si>
  <si>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</si>
  <si>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</si>
  <si>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</si>
  <si>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</si>
  <si>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</si>
  <si>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</si>
  <si>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</si>
  <si>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</si>
  <si>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</si>
  <si>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</si>
  <si>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</si>
  <si>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</si>
  <si>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</si>
  <si>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</si>
  <si>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</si>
  <si>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</si>
  <si>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</si>
  <si>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</si>
  <si>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</si>
  <si>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</si>
  <si>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</si>
  <si>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</si>
  <si>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</si>
  <si>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</si>
  <si>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</si>
  <si>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</si>
  <si>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</si>
  <si>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</si>
  <si>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</si>
  <si>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</si>
  <si>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</si>
  <si>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</si>
  <si>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</si>
  <si>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</si>
  <si>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</si>
  <si>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</si>
  <si>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</si>
  <si>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</si>
  <si>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</si>
  <si>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</si>
  <si>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</si>
  <si>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</si>
  <si>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</si>
  <si>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</si>
  <si>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</si>
  <si>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</si>
  <si>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</si>
  <si>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</si>
  <si>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</si>
  <si>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</si>
  <si>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</si>
  <si>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</si>
  <si>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</si>
  <si>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</si>
  <si>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</si>
  <si>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</si>
  <si>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</si>
  <si>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</si>
  <si>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</si>
  <si>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</si>
  <si>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</si>
  <si>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</si>
  <si>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</si>
  <si>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</si>
  <si>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</si>
  <si>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</si>
  <si>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</si>
  <si>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</si>
  <si>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</si>
  <si>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</si>
  <si>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</si>
  <si>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</si>
  <si>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</si>
  <si>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</si>
  <si>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</si>
  <si>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</si>
  <si>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</si>
  <si>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</si>
  <si>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</si>
  <si>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</si>
  <si>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</si>
  <si>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</si>
  <si>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</si>
  <si>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</si>
  <si>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</si>
  <si>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</si>
  <si>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</si>
  <si>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</si>
  <si>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</si>
  <si>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</si>
  <si>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</si>
  <si>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</si>
  <si>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</si>
  <si>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</si>
  <si>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</si>
  <si>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</si>
  <si>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</si>
  <si>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</si>
  <si>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</si>
  <si>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</si>
  <si>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</si>
  <si>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</si>
  <si>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</si>
  <si>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</si>
  <si>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</si>
  <si>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</si>
  <si>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</si>
  <si>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</si>
  <si>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</si>
  <si>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</si>
  <si>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</si>
  <si>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</si>
  <si>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</si>
  <si>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</si>
  <si>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</si>
  <si>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</si>
  <si>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</si>
  <si>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</si>
  <si>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</si>
  <si>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</si>
  <si>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</si>
  <si>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</si>
  <si>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</si>
  <si>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</si>
  <si>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</si>
  <si>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</si>
  <si>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</si>
  <si>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</si>
  <si>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</si>
  <si>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</si>
  <si>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</si>
  <si>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</si>
  <si>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</si>
  <si>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</si>
  <si>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</si>
  <si>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</si>
  <si>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</si>
  <si>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</si>
  <si>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</si>
  <si>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</si>
  <si>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</si>
  <si>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</si>
  <si>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</si>
  <si>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</si>
  <si>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</si>
  <si>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</si>
  <si>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</si>
  <si>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</si>
  <si>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</si>
  <si>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</si>
  <si>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</si>
  <si>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</si>
  <si>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</si>
  <si>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</si>
  <si>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</si>
  <si>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</si>
  <si>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</si>
  <si>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</si>
  <si>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</si>
  <si>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</si>
  <si>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</si>
  <si>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</si>
  <si>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</si>
  <si>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</si>
  <si>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</si>
  <si>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</si>
  <si>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</si>
  <si>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</si>
  <si>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</si>
  <si>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</si>
  <si>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</si>
  <si>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</si>
  <si>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</si>
  <si>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</si>
  <si>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</si>
  <si>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</si>
  <si>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</si>
  <si>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</si>
  <si>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</si>
  <si>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</si>
  <si>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</si>
  <si>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</si>
  <si>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</si>
  <si>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</si>
  <si>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</si>
  <si>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</si>
  <si>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</si>
  <si>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</si>
  <si>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</si>
  <si>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</si>
  <si>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</si>
  <si>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</si>
  <si>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</si>
  <si>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</si>
  <si>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</si>
  <si>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</si>
  <si>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</si>
  <si>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</si>
  <si>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</si>
  <si>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</si>
  <si>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</si>
  <si>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</si>
  <si>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</si>
  <si>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</si>
  <si>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</si>
  <si>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</si>
  <si>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</si>
  <si>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</si>
  <si>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</si>
  <si>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</si>
  <si>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</si>
  <si>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</si>
  <si>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</si>
  <si>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</si>
  <si>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Бекқазы Адина Жасланқызы</t>
  </si>
  <si>
    <t>Жанбай Нұрәділ Нұрлыбекұлы</t>
  </si>
  <si>
    <t>Рахымов Мансур Сандибаевич</t>
  </si>
  <si>
    <t>Сағидулла Осман Бахытжанұлы</t>
  </si>
  <si>
    <t>Тұрақ Мирас Ринатұлы</t>
  </si>
  <si>
    <t>Шымырбек Наргиза Рашидқызы</t>
  </si>
  <si>
    <t>Әбдіраман Сара Бекболатқызы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</si>
  <si>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</si>
  <si>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</si>
  <si>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</si>
  <si>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</si>
  <si>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</si>
  <si>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</si>
  <si>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Шуақ</t>
  </si>
  <si>
    <t xml:space="preserve">                                  Оқу жылы: 2025-2026                           Топ: Шуақ              Өткізу кезеңі: қыркұйек      Өткізу мерзімі: бастапқы</t>
  </si>
  <si>
    <t xml:space="preserve">                                  Оқу жылы: __2025-2026___                        Топ: Ай                Өткізу кезеңі:____Бастапқы____           Өткізу мерзімі:___Қыркүйек______</t>
  </si>
  <si>
    <t xml:space="preserve">                                  Оқу жылы: 2025-2026 ж                            Топ: Гүл                Өткізу кезеңі:  _Бастапқы______________       Өткізу мерзімі: қыркүйек</t>
  </si>
  <si>
    <t xml:space="preserve">                                  Оқу жылы: 2025-2026 ж.                             Топ: мектепалды әртүрлі   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</si>
</sst>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_ 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horizontal="justify" vertical="top" wrapText="1"/>
    </xf>
    <xf numFmtId="0" fontId="0" fillId="0" borderId="7" xfId="0" applyBorder="1"/>
    <xf numFmtId="0" fontId="3" fillId="0" borderId="2" xfId="0" applyFont="1" applyBorder="1" applyAlignment="1">
      <alignment horizontal="left" vertical="top" wrapText="1"/>
    </xf>
    <xf numFmtId="0" fontId="0" fillId="0" borderId="6" xfId="0" applyBorder="1"/>
    <xf numFmtId="1" fontId="8" fillId="0" borderId="2" xfId="1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8" fillId="0" borderId="2" xfId="0" applyFont="1" applyFill="1" applyBorder="1"/>
    <xf numFmtId="0" fontId="0" fillId="0" borderId="2" xfId="0" applyFill="1" applyBorder="1"/>
    <xf numFmtId="165" fontId="0" fillId="0" borderId="4" xfId="0" applyNumberForma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/>
    <xf numFmtId="0" fontId="0" fillId="0" borderId="0" xfId="0" applyBorder="1"/>
    <xf numFmtId="165" fontId="6" fillId="0" borderId="0" xfId="0" applyNumberFormat="1" applyFont="1" applyBorder="1"/>
    <xf numFmtId="165" fontId="6" fillId="0" borderId="0" xfId="0" applyNumberFormat="1" applyFont="1" applyBorder="1"/>
    <xf numFmtId="165" fontId="18" fillId="0" borderId="7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11" fillId="0" borderId="0" xfId="0" applyNumberFormat="1" applyFont="1"/>
    <xf numFmtId="165" fontId="0" fillId="0" borderId="2" xfId="0" applyNumberFormat="1" applyBorder="1" applyAlignment="1">
      <alignment horizontal="center"/>
    </xf>
    <xf numFmtId="0" fontId="0" fillId="0" borderId="9" xfId="0" applyBorder="1"/>
    <xf numFmtId="0" fontId="3" fillId="0" borderId="2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0" fillId="0" borderId="10" xfId="0" applyBorder="1"/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0" fontId="0" fillId="0" borderId="11" xfId="0" applyBorder="1"/>
    <xf numFmtId="165" fontId="0" fillId="0" borderId="12" xfId="0" applyNumberFormat="1" applyBorder="1"/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1" fontId="8" fillId="0" borderId="2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0" fillId="3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9" fontId="0" fillId="0" borderId="0" xfId="1" applyFont="1"/>
    <xf numFmtId="0" fontId="6" fillId="0" borderId="10" xfId="0" applyFont="1" applyBorder="1"/>
    <xf numFmtId="1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1" fontId="0" fillId="0" borderId="2" xfId="1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/>
    </xf>
    <xf numFmtId="165" fontId="20" fillId="3" borderId="2" xfId="0" applyNumberFormat="1" applyFont="1" applyFill="1" applyBorder="1" applyAlignment="1">
      <alignment horizontal="center"/>
    </xf>
    <xf numFmtId="165" fontId="21" fillId="3" borderId="2" xfId="0" applyNumberFormat="1" applyFont="1" applyFill="1" applyBorder="1" applyAlignment="1">
      <alignment horizontal="center"/>
    </xf>
    <xf numFmtId="165" fontId="20" fillId="3" borderId="1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165" fontId="22" fillId="3" borderId="4" xfId="0" applyNumberFormat="1" applyFont="1" applyFill="1" applyBorder="1" applyAlignment="1">
      <alignment horizontal="center"/>
    </xf>
    <xf numFmtId="165" fontId="22" fillId="3" borderId="1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2" fillId="3" borderId="0" xfId="0" applyFont="1" applyFill="1"/>
    <xf numFmtId="165" fontId="22" fillId="3" borderId="6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18" fillId="0" borderId="4" xfId="0" applyNumberFormat="1" applyFont="1" applyBorder="1" applyAlignment="1">
      <alignment horizontal="center"/>
    </xf>
    <xf numFmtId="165" fontId="18" fillId="0" borderId="7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 wrapText="1"/>
    </xf>
    <xf numFmtId="165" fontId="6" fillId="0" borderId="7" xfId="0" applyNumberFormat="1" applyFont="1" applyBorder="1" applyAlignment="1">
      <alignment horizontal="center" wrapText="1"/>
    </xf>
    <xf numFmtId="165" fontId="6" fillId="0" borderId="4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23" fillId="0" borderId="2" xfId="0" applyFont="1" applyBorder="1"/>
    <xf numFmtId="0" fontId="0" fillId="0" borderId="4" xfId="0" applyBorder="1" applyAlignment="1">
      <alignment horizontal="center"/>
    </xf>
    <xf numFmtId="0" fontId="0" fillId="0" borderId="7" xfId="0" applyFill="1" applyBorder="1"/>
    <xf numFmtId="0" fontId="3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7" xfId="0" applyFont="1" applyFill="1" applyBorder="1"/>
    <xf numFmtId="0" fontId="1" fillId="0" borderId="2" xfId="0" applyFont="1" applyFill="1" applyBorder="1"/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18" workbookViewId="0">
      <selection activeCell="B14" sqref="B14:B35"/>
    </sheetView>
  </sheetViews>
  <sheetFormatPr defaultColWidth="9" defaultRowHeight="14.4" x14ac:dyDescent="0.3"/>
  <cols>
    <col min="2" max="2" width="37" customWidth="1"/>
  </cols>
  <sheetData>
    <row r="1" spans="1:254" ht="15.6" x14ac:dyDescent="0.3">
      <c r="A1" s="1" t="s">
        <v>0</v>
      </c>
      <c r="B1" s="21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3" t="s">
        <v>3</v>
      </c>
      <c r="DN2" s="8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105" t="s">
        <v>4</v>
      </c>
      <c r="B4" s="105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6" t="s">
        <v>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7" t="s">
        <v>9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5" t="s">
        <v>9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8" t="s">
        <v>10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3">
      <c r="A5" s="106"/>
      <c r="B5" s="106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14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9" t="s">
        <v>15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16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90" t="s">
        <v>17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99999999999999" hidden="1" customHeight="1" x14ac:dyDescent="0.3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3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3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3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3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3">
      <c r="A11" s="106"/>
      <c r="B11" s="106"/>
      <c r="C11" s="81" t="s">
        <v>18</v>
      </c>
      <c r="D11" s="81" t="s">
        <v>19</v>
      </c>
      <c r="E11" s="81" t="s">
        <v>20</v>
      </c>
      <c r="F11" s="81" t="s">
        <v>21</v>
      </c>
      <c r="G11" s="81" t="s">
        <v>22</v>
      </c>
      <c r="H11" s="81" t="s">
        <v>23</v>
      </c>
      <c r="I11" s="81" t="s">
        <v>24</v>
      </c>
      <c r="J11" s="81" t="s">
        <v>25</v>
      </c>
      <c r="K11" s="81" t="s">
        <v>26</v>
      </c>
      <c r="L11" s="81" t="s">
        <v>27</v>
      </c>
      <c r="M11" s="81" t="s">
        <v>20</v>
      </c>
      <c r="N11" s="81" t="s">
        <v>28</v>
      </c>
      <c r="O11" s="81" t="s">
        <v>29</v>
      </c>
      <c r="P11" s="81" t="s">
        <v>26</v>
      </c>
      <c r="Q11" s="81" t="s">
        <v>30</v>
      </c>
      <c r="R11" s="81" t="s">
        <v>31</v>
      </c>
      <c r="S11" s="81" t="s">
        <v>28</v>
      </c>
      <c r="T11" s="81" t="s">
        <v>22</v>
      </c>
      <c r="U11" s="81" t="s">
        <v>32</v>
      </c>
      <c r="V11" s="81" t="s">
        <v>33</v>
      </c>
      <c r="W11" s="81" t="s">
        <v>25</v>
      </c>
      <c r="X11" s="81" t="s">
        <v>34</v>
      </c>
      <c r="Y11" s="81"/>
      <c r="Z11" s="81"/>
      <c r="AA11" s="81" t="s">
        <v>35</v>
      </c>
      <c r="AB11" s="81"/>
      <c r="AC11" s="81"/>
      <c r="AD11" s="81" t="s">
        <v>36</v>
      </c>
      <c r="AE11" s="81"/>
      <c r="AF11" s="81"/>
      <c r="AG11" s="81" t="s">
        <v>37</v>
      </c>
      <c r="AH11" s="81"/>
      <c r="AI11" s="81"/>
      <c r="AJ11" s="81" t="s">
        <v>38</v>
      </c>
      <c r="AK11" s="81"/>
      <c r="AL11" s="81"/>
      <c r="AM11" s="81" t="s">
        <v>39</v>
      </c>
      <c r="AN11" s="81"/>
      <c r="AO11" s="81"/>
      <c r="AP11" s="90" t="s">
        <v>40</v>
      </c>
      <c r="AQ11" s="90"/>
      <c r="AR11" s="90"/>
      <c r="AS11" s="81" t="s">
        <v>41</v>
      </c>
      <c r="AT11" s="81"/>
      <c r="AU11" s="81"/>
      <c r="AV11" s="81" t="s">
        <v>42</v>
      </c>
      <c r="AW11" s="81"/>
      <c r="AX11" s="81"/>
      <c r="AY11" s="81" t="s">
        <v>43</v>
      </c>
      <c r="AZ11" s="81"/>
      <c r="BA11" s="81"/>
      <c r="BB11" s="81" t="s">
        <v>44</v>
      </c>
      <c r="BC11" s="81"/>
      <c r="BD11" s="81"/>
      <c r="BE11" s="81" t="s">
        <v>45</v>
      </c>
      <c r="BF11" s="81"/>
      <c r="BG11" s="81"/>
      <c r="BH11" s="90" t="s">
        <v>46</v>
      </c>
      <c r="BI11" s="90"/>
      <c r="BJ11" s="90"/>
      <c r="BK11" s="90" t="s">
        <v>47</v>
      </c>
      <c r="BL11" s="90"/>
      <c r="BM11" s="90"/>
      <c r="BN11" s="90" t="s">
        <v>48</v>
      </c>
      <c r="BO11" s="90"/>
      <c r="BP11" s="90"/>
      <c r="BQ11" s="90" t="s">
        <v>49</v>
      </c>
      <c r="BR11" s="90"/>
      <c r="BS11" s="90"/>
      <c r="BT11" s="90" t="s">
        <v>50</v>
      </c>
      <c r="BU11" s="90"/>
      <c r="BV11" s="90"/>
      <c r="BW11" s="90" t="s">
        <v>51</v>
      </c>
      <c r="BX11" s="90"/>
      <c r="BY11" s="90"/>
      <c r="BZ11" s="90" t="s">
        <v>52</v>
      </c>
      <c r="CA11" s="90"/>
      <c r="CB11" s="90"/>
      <c r="CC11" s="90" t="s">
        <v>53</v>
      </c>
      <c r="CD11" s="90"/>
      <c r="CE11" s="90"/>
      <c r="CF11" s="90" t="s">
        <v>54</v>
      </c>
      <c r="CG11" s="90"/>
      <c r="CH11" s="90"/>
      <c r="CI11" s="90" t="s">
        <v>55</v>
      </c>
      <c r="CJ11" s="90"/>
      <c r="CK11" s="90"/>
      <c r="CL11" s="90" t="s">
        <v>56</v>
      </c>
      <c r="CM11" s="90"/>
      <c r="CN11" s="90"/>
      <c r="CO11" s="90" t="s">
        <v>57</v>
      </c>
      <c r="CP11" s="90"/>
      <c r="CQ11" s="90"/>
      <c r="CR11" s="90" t="s">
        <v>58</v>
      </c>
      <c r="CS11" s="90"/>
      <c r="CT11" s="90"/>
      <c r="CU11" s="90" t="s">
        <v>59</v>
      </c>
      <c r="CV11" s="90"/>
      <c r="CW11" s="90"/>
      <c r="CX11" s="90" t="s">
        <v>60</v>
      </c>
      <c r="CY11" s="90"/>
      <c r="CZ11" s="90"/>
      <c r="DA11" s="90" t="s">
        <v>61</v>
      </c>
      <c r="DB11" s="90"/>
      <c r="DC11" s="90"/>
      <c r="DD11" s="90" t="s">
        <v>62</v>
      </c>
      <c r="DE11" s="90"/>
      <c r="DF11" s="90"/>
      <c r="DG11" s="90" t="s">
        <v>63</v>
      </c>
      <c r="DH11" s="90"/>
      <c r="DI11" s="90"/>
      <c r="DJ11" s="90" t="s">
        <v>64</v>
      </c>
      <c r="DK11" s="90"/>
      <c r="DL11" s="90"/>
      <c r="DM11" s="90" t="s">
        <v>65</v>
      </c>
      <c r="DN11" s="90"/>
      <c r="DO11" s="90"/>
    </row>
    <row r="12" spans="1:254" ht="60" customHeight="1" x14ac:dyDescent="0.3">
      <c r="A12" s="106"/>
      <c r="B12" s="106"/>
      <c r="C12" s="91" t="s">
        <v>66</v>
      </c>
      <c r="D12" s="91"/>
      <c r="E12" s="91"/>
      <c r="F12" s="91" t="s">
        <v>67</v>
      </c>
      <c r="G12" s="91"/>
      <c r="H12" s="91"/>
      <c r="I12" s="91" t="s">
        <v>68</v>
      </c>
      <c r="J12" s="91"/>
      <c r="K12" s="91"/>
      <c r="L12" s="91" t="s">
        <v>69</v>
      </c>
      <c r="M12" s="91"/>
      <c r="N12" s="91"/>
      <c r="O12" s="91" t="s">
        <v>70</v>
      </c>
      <c r="P12" s="91"/>
      <c r="Q12" s="91"/>
      <c r="R12" s="91" t="s">
        <v>71</v>
      </c>
      <c r="S12" s="91"/>
      <c r="T12" s="91"/>
      <c r="U12" s="91" t="s">
        <v>72</v>
      </c>
      <c r="V12" s="91"/>
      <c r="W12" s="91"/>
      <c r="X12" s="91" t="s">
        <v>73</v>
      </c>
      <c r="Y12" s="91"/>
      <c r="Z12" s="91"/>
      <c r="AA12" s="91" t="s">
        <v>74</v>
      </c>
      <c r="AB12" s="91"/>
      <c r="AC12" s="91"/>
      <c r="AD12" s="91" t="s">
        <v>75</v>
      </c>
      <c r="AE12" s="91"/>
      <c r="AF12" s="91"/>
      <c r="AG12" s="91" t="s">
        <v>76</v>
      </c>
      <c r="AH12" s="91"/>
      <c r="AI12" s="91"/>
      <c r="AJ12" s="91" t="s">
        <v>77</v>
      </c>
      <c r="AK12" s="91"/>
      <c r="AL12" s="91"/>
      <c r="AM12" s="91" t="s">
        <v>78</v>
      </c>
      <c r="AN12" s="91"/>
      <c r="AO12" s="91"/>
      <c r="AP12" s="91" t="s">
        <v>79</v>
      </c>
      <c r="AQ12" s="91"/>
      <c r="AR12" s="91"/>
      <c r="AS12" s="91" t="s">
        <v>80</v>
      </c>
      <c r="AT12" s="91"/>
      <c r="AU12" s="91"/>
      <c r="AV12" s="91" t="s">
        <v>81</v>
      </c>
      <c r="AW12" s="91"/>
      <c r="AX12" s="91"/>
      <c r="AY12" s="91" t="s">
        <v>82</v>
      </c>
      <c r="AZ12" s="91"/>
      <c r="BA12" s="91"/>
      <c r="BB12" s="91" t="s">
        <v>83</v>
      </c>
      <c r="BC12" s="91"/>
      <c r="BD12" s="91"/>
      <c r="BE12" s="91" t="s">
        <v>84</v>
      </c>
      <c r="BF12" s="91"/>
      <c r="BG12" s="91"/>
      <c r="BH12" s="91" t="s">
        <v>85</v>
      </c>
      <c r="BI12" s="91"/>
      <c r="BJ12" s="91"/>
      <c r="BK12" s="91" t="s">
        <v>86</v>
      </c>
      <c r="BL12" s="91"/>
      <c r="BM12" s="91"/>
      <c r="BN12" s="91" t="s">
        <v>87</v>
      </c>
      <c r="BO12" s="91"/>
      <c r="BP12" s="91"/>
      <c r="BQ12" s="91" t="s">
        <v>88</v>
      </c>
      <c r="BR12" s="91"/>
      <c r="BS12" s="91"/>
      <c r="BT12" s="91" t="s">
        <v>89</v>
      </c>
      <c r="BU12" s="91"/>
      <c r="BV12" s="91"/>
      <c r="BW12" s="91" t="s">
        <v>90</v>
      </c>
      <c r="BX12" s="91"/>
      <c r="BY12" s="91"/>
      <c r="BZ12" s="91" t="s">
        <v>91</v>
      </c>
      <c r="CA12" s="91"/>
      <c r="CB12" s="91"/>
      <c r="CC12" s="91" t="s">
        <v>92</v>
      </c>
      <c r="CD12" s="91"/>
      <c r="CE12" s="91"/>
      <c r="CF12" s="91" t="s">
        <v>93</v>
      </c>
      <c r="CG12" s="91"/>
      <c r="CH12" s="91"/>
      <c r="CI12" s="91" t="s">
        <v>94</v>
      </c>
      <c r="CJ12" s="91"/>
      <c r="CK12" s="91"/>
      <c r="CL12" s="91" t="s">
        <v>95</v>
      </c>
      <c r="CM12" s="91"/>
      <c r="CN12" s="91"/>
      <c r="CO12" s="91" t="s">
        <v>96</v>
      </c>
      <c r="CP12" s="91"/>
      <c r="CQ12" s="91"/>
      <c r="CR12" s="91" t="s">
        <v>97</v>
      </c>
      <c r="CS12" s="91"/>
      <c r="CT12" s="91"/>
      <c r="CU12" s="91" t="s">
        <v>98</v>
      </c>
      <c r="CV12" s="91"/>
      <c r="CW12" s="91"/>
      <c r="CX12" s="91" t="s">
        <v>99</v>
      </c>
      <c r="CY12" s="91"/>
      <c r="CZ12" s="91"/>
      <c r="DA12" s="91" t="s">
        <v>100</v>
      </c>
      <c r="DB12" s="91"/>
      <c r="DC12" s="91"/>
      <c r="DD12" s="91" t="s">
        <v>101</v>
      </c>
      <c r="DE12" s="91"/>
      <c r="DF12" s="91"/>
      <c r="DG12" s="91" t="s">
        <v>102</v>
      </c>
      <c r="DH12" s="91"/>
      <c r="DI12" s="91"/>
      <c r="DJ12" s="91" t="s">
        <v>103</v>
      </c>
      <c r="DK12" s="91"/>
      <c r="DL12" s="91"/>
      <c r="DM12" s="91" t="s">
        <v>104</v>
      </c>
      <c r="DN12" s="91"/>
      <c r="DO12" s="91"/>
    </row>
    <row r="13" spans="1:254" ht="111.75" customHeight="1" x14ac:dyDescent="0.3">
      <c r="A13" s="107"/>
      <c r="B13" s="107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 x14ac:dyDescent="0.3">
      <c r="A14" s="36">
        <v>1</v>
      </c>
      <c r="B14" s="57" t="s">
        <v>203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spans="1:254" ht="15.6" x14ac:dyDescent="0.3">
      <c r="A15" s="6">
        <v>2</v>
      </c>
      <c r="B15" s="32" t="s">
        <v>204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6" x14ac:dyDescent="0.3">
      <c r="A16" s="6">
        <v>3</v>
      </c>
      <c r="B16" s="32" t="s">
        <v>205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5.6" x14ac:dyDescent="0.3">
      <c r="A17" s="6">
        <v>4</v>
      </c>
      <c r="B17" s="32" t="s">
        <v>206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6" x14ac:dyDescent="0.3">
      <c r="A18" s="6">
        <v>5</v>
      </c>
      <c r="B18" s="32" t="s">
        <v>207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5.6" x14ac:dyDescent="0.3">
      <c r="A19" s="6">
        <v>6</v>
      </c>
      <c r="B19" s="32" t="s">
        <v>208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6" x14ac:dyDescent="0.3">
      <c r="A20" s="6">
        <v>7</v>
      </c>
      <c r="B20" s="32" t="s">
        <v>209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x14ac:dyDescent="0.3">
      <c r="A21" s="8">
        <v>8</v>
      </c>
      <c r="B21" s="7" t="s">
        <v>210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3">
      <c r="A22" s="8">
        <v>9</v>
      </c>
      <c r="B22" s="7" t="s">
        <v>211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3">
      <c r="A23" s="8">
        <v>10</v>
      </c>
      <c r="B23" s="7" t="s">
        <v>212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 x14ac:dyDescent="0.3">
      <c r="A24" s="8">
        <v>11</v>
      </c>
      <c r="B24" s="7" t="s">
        <v>213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ht="15.6" x14ac:dyDescent="0.3">
      <c r="A25" s="8">
        <v>12</v>
      </c>
      <c r="B25" s="7" t="s">
        <v>214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15.6" x14ac:dyDescent="0.3">
      <c r="A26" s="8">
        <v>13</v>
      </c>
      <c r="B26" s="7" t="s">
        <v>215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15.6" x14ac:dyDescent="0.3">
      <c r="A27" s="8">
        <v>14</v>
      </c>
      <c r="B27" s="7" t="s">
        <v>216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15.6" x14ac:dyDescent="0.3">
      <c r="A28" s="8">
        <v>15</v>
      </c>
      <c r="B28" s="7" t="s">
        <v>217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ht="15.6" x14ac:dyDescent="0.3">
      <c r="A29" s="8">
        <v>16</v>
      </c>
      <c r="B29" s="7" t="s">
        <v>218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ht="15.6" x14ac:dyDescent="0.3">
      <c r="A30" s="8">
        <v>17</v>
      </c>
      <c r="B30" s="7" t="s">
        <v>219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ht="15.6" x14ac:dyDescent="0.3">
      <c r="A31" s="8">
        <v>18</v>
      </c>
      <c r="B31" s="7" t="s">
        <v>220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 ht="15.6" x14ac:dyDescent="0.3">
      <c r="A32" s="8">
        <v>19</v>
      </c>
      <c r="B32" s="7" t="s">
        <v>221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1:254" ht="15.6" x14ac:dyDescent="0.3">
      <c r="A33" s="8">
        <v>20</v>
      </c>
      <c r="B33" s="7" t="s">
        <v>222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 ht="15.6" x14ac:dyDescent="0.3">
      <c r="A34" s="8">
        <v>21</v>
      </c>
      <c r="B34" s="7" t="s">
        <v>223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ht="15.6" x14ac:dyDescent="0.3">
      <c r="A35" s="8">
        <v>22</v>
      </c>
      <c r="B35" s="7" t="s">
        <v>224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 x14ac:dyDescent="0.3">
      <c r="A36" s="92" t="s">
        <v>225</v>
      </c>
      <c r="B36" s="93"/>
      <c r="C36" s="8">
        <f t="shared" ref="C36:AH36" si="0">SUM(C14:C35)</f>
        <v>0</v>
      </c>
      <c r="D36" s="8">
        <f t="shared" si="0"/>
        <v>0</v>
      </c>
      <c r="E36" s="8">
        <f t="shared" si="0"/>
        <v>0</v>
      </c>
      <c r="F36" s="8">
        <f t="shared" si="0"/>
        <v>0</v>
      </c>
      <c r="G36" s="8">
        <f t="shared" si="0"/>
        <v>0</v>
      </c>
      <c r="H36" s="8">
        <f t="shared" si="0"/>
        <v>0</v>
      </c>
      <c r="I36" s="8">
        <f t="shared" si="0"/>
        <v>0</v>
      </c>
      <c r="J36" s="8">
        <f t="shared" si="0"/>
        <v>0</v>
      </c>
      <c r="K36" s="8">
        <f t="shared" si="0"/>
        <v>0</v>
      </c>
      <c r="L36" s="8">
        <f t="shared" si="0"/>
        <v>0</v>
      </c>
      <c r="M36" s="8">
        <f t="shared" si="0"/>
        <v>0</v>
      </c>
      <c r="N36" s="8">
        <f t="shared" si="0"/>
        <v>0</v>
      </c>
      <c r="O36" s="8">
        <f t="shared" si="0"/>
        <v>0</v>
      </c>
      <c r="P36" s="8">
        <f t="shared" si="0"/>
        <v>0</v>
      </c>
      <c r="Q36" s="8">
        <f t="shared" si="0"/>
        <v>0</v>
      </c>
      <c r="R36" s="8">
        <f t="shared" si="0"/>
        <v>0</v>
      </c>
      <c r="S36" s="8">
        <f t="shared" si="0"/>
        <v>0</v>
      </c>
      <c r="T36" s="8">
        <f t="shared" si="0"/>
        <v>0</v>
      </c>
      <c r="U36" s="8">
        <f t="shared" si="0"/>
        <v>0</v>
      </c>
      <c r="V36" s="8">
        <f t="shared" si="0"/>
        <v>0</v>
      </c>
      <c r="W36" s="8">
        <f t="shared" si="0"/>
        <v>0</v>
      </c>
      <c r="X36" s="8">
        <f t="shared" si="0"/>
        <v>0</v>
      </c>
      <c r="Y36" s="8">
        <f t="shared" si="0"/>
        <v>0</v>
      </c>
      <c r="Z36" s="8">
        <f t="shared" si="0"/>
        <v>0</v>
      </c>
      <c r="AA36" s="8">
        <f t="shared" si="0"/>
        <v>0</v>
      </c>
      <c r="AB36" s="8">
        <f t="shared" si="0"/>
        <v>0</v>
      </c>
      <c r="AC36" s="8">
        <f t="shared" si="0"/>
        <v>0</v>
      </c>
      <c r="AD36" s="8">
        <f t="shared" si="0"/>
        <v>0</v>
      </c>
      <c r="AE36" s="8">
        <f t="shared" si="0"/>
        <v>0</v>
      </c>
      <c r="AF36" s="8">
        <f t="shared" si="0"/>
        <v>0</v>
      </c>
      <c r="AG36" s="8">
        <f t="shared" si="0"/>
        <v>0</v>
      </c>
      <c r="AH36" s="8">
        <f t="shared" si="0"/>
        <v>0</v>
      </c>
      <c r="AI36" s="8">
        <f t="shared" ref="AI36:BN36" si="1">SUM(AI14:AI35)</f>
        <v>0</v>
      </c>
      <c r="AJ36" s="8">
        <f t="shared" si="1"/>
        <v>0</v>
      </c>
      <c r="AK36" s="8">
        <f t="shared" si="1"/>
        <v>0</v>
      </c>
      <c r="AL36" s="8">
        <f t="shared" si="1"/>
        <v>0</v>
      </c>
      <c r="AM36" s="8">
        <f t="shared" si="1"/>
        <v>0</v>
      </c>
      <c r="AN36" s="8">
        <f t="shared" si="1"/>
        <v>0</v>
      </c>
      <c r="AO36" s="8">
        <f t="shared" si="1"/>
        <v>0</v>
      </c>
      <c r="AP36" s="8">
        <f t="shared" si="1"/>
        <v>0</v>
      </c>
      <c r="AQ36" s="8">
        <f t="shared" si="1"/>
        <v>0</v>
      </c>
      <c r="AR36" s="8">
        <f t="shared" si="1"/>
        <v>0</v>
      </c>
      <c r="AS36" s="8">
        <f t="shared" si="1"/>
        <v>0</v>
      </c>
      <c r="AT36" s="8">
        <f t="shared" si="1"/>
        <v>0</v>
      </c>
      <c r="AU36" s="8">
        <f t="shared" si="1"/>
        <v>0</v>
      </c>
      <c r="AV36" s="8">
        <f t="shared" si="1"/>
        <v>0</v>
      </c>
      <c r="AW36" s="8">
        <f t="shared" si="1"/>
        <v>0</v>
      </c>
      <c r="AX36" s="8">
        <f t="shared" si="1"/>
        <v>0</v>
      </c>
      <c r="AY36" s="8">
        <f t="shared" si="1"/>
        <v>0</v>
      </c>
      <c r="AZ36" s="8">
        <f t="shared" si="1"/>
        <v>0</v>
      </c>
      <c r="BA36" s="8">
        <f t="shared" si="1"/>
        <v>0</v>
      </c>
      <c r="BB36" s="8">
        <f t="shared" si="1"/>
        <v>0</v>
      </c>
      <c r="BC36" s="8">
        <f t="shared" si="1"/>
        <v>0</v>
      </c>
      <c r="BD36" s="8">
        <f t="shared" si="1"/>
        <v>0</v>
      </c>
      <c r="BE36" s="8">
        <f t="shared" si="1"/>
        <v>0</v>
      </c>
      <c r="BF36" s="8">
        <f t="shared" si="1"/>
        <v>0</v>
      </c>
      <c r="BG36" s="8">
        <f t="shared" si="1"/>
        <v>0</v>
      </c>
      <c r="BH36" s="8">
        <f t="shared" si="1"/>
        <v>0</v>
      </c>
      <c r="BI36" s="8">
        <f t="shared" si="1"/>
        <v>0</v>
      </c>
      <c r="BJ36" s="8">
        <f t="shared" si="1"/>
        <v>0</v>
      </c>
      <c r="BK36" s="8">
        <f t="shared" si="1"/>
        <v>0</v>
      </c>
      <c r="BL36" s="8">
        <f t="shared" si="1"/>
        <v>0</v>
      </c>
      <c r="BM36" s="8">
        <f t="shared" si="1"/>
        <v>0</v>
      </c>
      <c r="BN36" s="8">
        <f t="shared" si="1"/>
        <v>0</v>
      </c>
      <c r="BO36" s="8">
        <f t="shared" ref="BO36:CT36" si="2">SUM(BO14:BO35)</f>
        <v>0</v>
      </c>
      <c r="BP36" s="8">
        <f t="shared" si="2"/>
        <v>0</v>
      </c>
      <c r="BQ36" s="8">
        <f t="shared" si="2"/>
        <v>0</v>
      </c>
      <c r="BR36" s="8">
        <f t="shared" si="2"/>
        <v>0</v>
      </c>
      <c r="BS36" s="8">
        <f t="shared" si="2"/>
        <v>0</v>
      </c>
      <c r="BT36" s="8">
        <f t="shared" si="2"/>
        <v>0</v>
      </c>
      <c r="BU36" s="8">
        <f t="shared" si="2"/>
        <v>0</v>
      </c>
      <c r="BV36" s="8">
        <f t="shared" si="2"/>
        <v>0</v>
      </c>
      <c r="BW36" s="8">
        <f t="shared" si="2"/>
        <v>0</v>
      </c>
      <c r="BX36" s="8">
        <f t="shared" si="2"/>
        <v>0</v>
      </c>
      <c r="BY36" s="8">
        <f t="shared" si="2"/>
        <v>0</v>
      </c>
      <c r="BZ36" s="8">
        <f t="shared" si="2"/>
        <v>0</v>
      </c>
      <c r="CA36" s="8">
        <f t="shared" si="2"/>
        <v>0</v>
      </c>
      <c r="CB36" s="8">
        <f t="shared" si="2"/>
        <v>0</v>
      </c>
      <c r="CC36" s="8">
        <f t="shared" si="2"/>
        <v>0</v>
      </c>
      <c r="CD36" s="8">
        <f t="shared" si="2"/>
        <v>0</v>
      </c>
      <c r="CE36" s="8">
        <f t="shared" si="2"/>
        <v>0</v>
      </c>
      <c r="CF36" s="8">
        <f t="shared" si="2"/>
        <v>0</v>
      </c>
      <c r="CG36" s="8">
        <f t="shared" si="2"/>
        <v>0</v>
      </c>
      <c r="CH36" s="8">
        <f t="shared" si="2"/>
        <v>0</v>
      </c>
      <c r="CI36" s="8">
        <f t="shared" si="2"/>
        <v>0</v>
      </c>
      <c r="CJ36" s="8">
        <f t="shared" si="2"/>
        <v>0</v>
      </c>
      <c r="CK36" s="8">
        <f t="shared" si="2"/>
        <v>0</v>
      </c>
      <c r="CL36" s="8">
        <f t="shared" si="2"/>
        <v>0</v>
      </c>
      <c r="CM36" s="8">
        <f t="shared" si="2"/>
        <v>0</v>
      </c>
      <c r="CN36" s="8">
        <f t="shared" si="2"/>
        <v>0</v>
      </c>
      <c r="CO36" s="8">
        <f t="shared" si="2"/>
        <v>0</v>
      </c>
      <c r="CP36" s="8">
        <f t="shared" si="2"/>
        <v>0</v>
      </c>
      <c r="CQ36" s="8">
        <f t="shared" si="2"/>
        <v>0</v>
      </c>
      <c r="CR36" s="8">
        <f t="shared" si="2"/>
        <v>0</v>
      </c>
      <c r="CS36" s="8">
        <f t="shared" si="2"/>
        <v>0</v>
      </c>
      <c r="CT36" s="8">
        <f t="shared" si="2"/>
        <v>0</v>
      </c>
      <c r="CU36" s="8">
        <f t="shared" ref="CU36:DO36" si="3">SUM(CU14:CU35)</f>
        <v>0</v>
      </c>
      <c r="CV36" s="8">
        <f t="shared" si="3"/>
        <v>0</v>
      </c>
      <c r="CW36" s="8">
        <f t="shared" si="3"/>
        <v>0</v>
      </c>
      <c r="CX36" s="8">
        <f t="shared" si="3"/>
        <v>0</v>
      </c>
      <c r="CY36" s="8">
        <f t="shared" si="3"/>
        <v>0</v>
      </c>
      <c r="CZ36" s="8">
        <f t="shared" si="3"/>
        <v>0</v>
      </c>
      <c r="DA36" s="8">
        <f t="shared" si="3"/>
        <v>0</v>
      </c>
      <c r="DB36" s="8">
        <f t="shared" si="3"/>
        <v>0</v>
      </c>
      <c r="DC36" s="8">
        <f t="shared" si="3"/>
        <v>0</v>
      </c>
      <c r="DD36" s="8">
        <f t="shared" si="3"/>
        <v>0</v>
      </c>
      <c r="DE36" s="8">
        <f t="shared" si="3"/>
        <v>0</v>
      </c>
      <c r="DF36" s="8">
        <f t="shared" si="3"/>
        <v>0</v>
      </c>
      <c r="DG36" s="8">
        <f t="shared" si="3"/>
        <v>0</v>
      </c>
      <c r="DH36" s="8">
        <f t="shared" si="3"/>
        <v>0</v>
      </c>
      <c r="DI36" s="8">
        <f t="shared" si="3"/>
        <v>0</v>
      </c>
      <c r="DJ36" s="8">
        <f t="shared" si="3"/>
        <v>0</v>
      </c>
      <c r="DK36" s="8">
        <f t="shared" si="3"/>
        <v>0</v>
      </c>
      <c r="DL36" s="8">
        <f t="shared" si="3"/>
        <v>0</v>
      </c>
      <c r="DM36" s="8">
        <f t="shared" si="3"/>
        <v>0</v>
      </c>
      <c r="DN36" s="8">
        <f t="shared" si="3"/>
        <v>0</v>
      </c>
      <c r="DO36" s="8">
        <f t="shared" si="3"/>
        <v>0</v>
      </c>
    </row>
    <row r="37" spans="1:254" ht="39" customHeight="1" x14ac:dyDescent="0.3">
      <c r="A37" s="94" t="s">
        <v>226</v>
      </c>
      <c r="B37" s="95"/>
      <c r="C37" s="62">
        <f>C36/25%</f>
        <v>0</v>
      </c>
      <c r="D37" s="62">
        <f>D36/25%</f>
        <v>0</v>
      </c>
      <c r="E37" s="62">
        <f t="shared" ref="E37:BP37" si="4">E36/25%</f>
        <v>0</v>
      </c>
      <c r="F37" s="62">
        <f t="shared" si="4"/>
        <v>0</v>
      </c>
      <c r="G37" s="62">
        <f t="shared" si="4"/>
        <v>0</v>
      </c>
      <c r="H37" s="62">
        <f t="shared" si="4"/>
        <v>0</v>
      </c>
      <c r="I37" s="62">
        <f t="shared" si="4"/>
        <v>0</v>
      </c>
      <c r="J37" s="62">
        <f t="shared" si="4"/>
        <v>0</v>
      </c>
      <c r="K37" s="62">
        <f t="shared" si="4"/>
        <v>0</v>
      </c>
      <c r="L37" s="62">
        <f t="shared" si="4"/>
        <v>0</v>
      </c>
      <c r="M37" s="62">
        <f t="shared" si="4"/>
        <v>0</v>
      </c>
      <c r="N37" s="62">
        <f t="shared" si="4"/>
        <v>0</v>
      </c>
      <c r="O37" s="62">
        <f t="shared" si="4"/>
        <v>0</v>
      </c>
      <c r="P37" s="62">
        <f t="shared" si="4"/>
        <v>0</v>
      </c>
      <c r="Q37" s="62">
        <f t="shared" si="4"/>
        <v>0</v>
      </c>
      <c r="R37" s="62">
        <f t="shared" si="4"/>
        <v>0</v>
      </c>
      <c r="S37" s="62">
        <f t="shared" si="4"/>
        <v>0</v>
      </c>
      <c r="T37" s="62">
        <f t="shared" si="4"/>
        <v>0</v>
      </c>
      <c r="U37" s="62">
        <f t="shared" si="4"/>
        <v>0</v>
      </c>
      <c r="V37" s="62">
        <f t="shared" si="4"/>
        <v>0</v>
      </c>
      <c r="W37" s="62">
        <f t="shared" si="4"/>
        <v>0</v>
      </c>
      <c r="X37" s="62">
        <f t="shared" si="4"/>
        <v>0</v>
      </c>
      <c r="Y37" s="62">
        <f t="shared" si="4"/>
        <v>0</v>
      </c>
      <c r="Z37" s="62">
        <f t="shared" si="4"/>
        <v>0</v>
      </c>
      <c r="AA37" s="62">
        <f t="shared" si="4"/>
        <v>0</v>
      </c>
      <c r="AB37" s="62">
        <f t="shared" si="4"/>
        <v>0</v>
      </c>
      <c r="AC37" s="62">
        <f t="shared" si="4"/>
        <v>0</v>
      </c>
      <c r="AD37" s="62">
        <f t="shared" si="4"/>
        <v>0</v>
      </c>
      <c r="AE37" s="62">
        <f t="shared" si="4"/>
        <v>0</v>
      </c>
      <c r="AF37" s="62">
        <f t="shared" si="4"/>
        <v>0</v>
      </c>
      <c r="AG37" s="62">
        <f t="shared" si="4"/>
        <v>0</v>
      </c>
      <c r="AH37" s="62">
        <f t="shared" si="4"/>
        <v>0</v>
      </c>
      <c r="AI37" s="62">
        <f t="shared" si="4"/>
        <v>0</v>
      </c>
      <c r="AJ37" s="62">
        <f t="shared" si="4"/>
        <v>0</v>
      </c>
      <c r="AK37" s="62">
        <f t="shared" si="4"/>
        <v>0</v>
      </c>
      <c r="AL37" s="62">
        <f t="shared" si="4"/>
        <v>0</v>
      </c>
      <c r="AM37" s="62">
        <f t="shared" si="4"/>
        <v>0</v>
      </c>
      <c r="AN37" s="62">
        <f t="shared" si="4"/>
        <v>0</v>
      </c>
      <c r="AO37" s="62">
        <f t="shared" si="4"/>
        <v>0</v>
      </c>
      <c r="AP37" s="62">
        <f t="shared" si="4"/>
        <v>0</v>
      </c>
      <c r="AQ37" s="62">
        <f t="shared" si="4"/>
        <v>0</v>
      </c>
      <c r="AR37" s="62">
        <f t="shared" si="4"/>
        <v>0</v>
      </c>
      <c r="AS37" s="62">
        <f t="shared" si="4"/>
        <v>0</v>
      </c>
      <c r="AT37" s="62">
        <f t="shared" si="4"/>
        <v>0</v>
      </c>
      <c r="AU37" s="62">
        <f t="shared" si="4"/>
        <v>0</v>
      </c>
      <c r="AV37" s="62">
        <f t="shared" si="4"/>
        <v>0</v>
      </c>
      <c r="AW37" s="62">
        <f t="shared" si="4"/>
        <v>0</v>
      </c>
      <c r="AX37" s="62">
        <f t="shared" si="4"/>
        <v>0</v>
      </c>
      <c r="AY37" s="62">
        <f t="shared" si="4"/>
        <v>0</v>
      </c>
      <c r="AZ37" s="62">
        <f t="shared" si="4"/>
        <v>0</v>
      </c>
      <c r="BA37" s="62">
        <f t="shared" si="4"/>
        <v>0</v>
      </c>
      <c r="BB37" s="62">
        <f t="shared" si="4"/>
        <v>0</v>
      </c>
      <c r="BC37" s="62">
        <f t="shared" si="4"/>
        <v>0</v>
      </c>
      <c r="BD37" s="62">
        <f t="shared" si="4"/>
        <v>0</v>
      </c>
      <c r="BE37" s="62">
        <f t="shared" si="4"/>
        <v>0</v>
      </c>
      <c r="BF37" s="62">
        <f t="shared" si="4"/>
        <v>0</v>
      </c>
      <c r="BG37" s="62">
        <f t="shared" si="4"/>
        <v>0</v>
      </c>
      <c r="BH37" s="69">
        <f t="shared" si="4"/>
        <v>0</v>
      </c>
      <c r="BI37" s="69">
        <f t="shared" si="4"/>
        <v>0</v>
      </c>
      <c r="BJ37" s="69">
        <f t="shared" si="4"/>
        <v>0</v>
      </c>
      <c r="BK37" s="69">
        <f t="shared" si="4"/>
        <v>0</v>
      </c>
      <c r="BL37" s="69">
        <f t="shared" si="4"/>
        <v>0</v>
      </c>
      <c r="BM37" s="69">
        <f t="shared" si="4"/>
        <v>0</v>
      </c>
      <c r="BN37" s="69">
        <f t="shared" si="4"/>
        <v>0</v>
      </c>
      <c r="BO37" s="69">
        <f t="shared" si="4"/>
        <v>0</v>
      </c>
      <c r="BP37" s="69">
        <f t="shared" si="4"/>
        <v>0</v>
      </c>
      <c r="BQ37" s="69">
        <f t="shared" ref="BQ37:DO37" si="5">BQ36/25%</f>
        <v>0</v>
      </c>
      <c r="BR37" s="69">
        <f t="shared" si="5"/>
        <v>0</v>
      </c>
      <c r="BS37" s="69">
        <f t="shared" si="5"/>
        <v>0</v>
      </c>
      <c r="BT37" s="69">
        <f t="shared" si="5"/>
        <v>0</v>
      </c>
      <c r="BU37" s="69">
        <f t="shared" si="5"/>
        <v>0</v>
      </c>
      <c r="BV37" s="69">
        <f t="shared" si="5"/>
        <v>0</v>
      </c>
      <c r="BW37" s="62">
        <f t="shared" si="5"/>
        <v>0</v>
      </c>
      <c r="BX37" s="62">
        <f t="shared" si="5"/>
        <v>0</v>
      </c>
      <c r="BY37" s="62">
        <f t="shared" si="5"/>
        <v>0</v>
      </c>
      <c r="BZ37" s="62">
        <f t="shared" si="5"/>
        <v>0</v>
      </c>
      <c r="CA37" s="62">
        <f t="shared" si="5"/>
        <v>0</v>
      </c>
      <c r="CB37" s="62">
        <f t="shared" si="5"/>
        <v>0</v>
      </c>
      <c r="CC37" s="62">
        <f t="shared" si="5"/>
        <v>0</v>
      </c>
      <c r="CD37" s="62">
        <f t="shared" si="5"/>
        <v>0</v>
      </c>
      <c r="CE37" s="62">
        <f t="shared" si="5"/>
        <v>0</v>
      </c>
      <c r="CF37" s="62">
        <f t="shared" si="5"/>
        <v>0</v>
      </c>
      <c r="CG37" s="62">
        <f t="shared" si="5"/>
        <v>0</v>
      </c>
      <c r="CH37" s="62">
        <f t="shared" si="5"/>
        <v>0</v>
      </c>
      <c r="CI37" s="62">
        <f t="shared" si="5"/>
        <v>0</v>
      </c>
      <c r="CJ37" s="62">
        <f t="shared" si="5"/>
        <v>0</v>
      </c>
      <c r="CK37" s="62">
        <f t="shared" si="5"/>
        <v>0</v>
      </c>
      <c r="CL37" s="62">
        <f t="shared" si="5"/>
        <v>0</v>
      </c>
      <c r="CM37" s="62">
        <f t="shared" si="5"/>
        <v>0</v>
      </c>
      <c r="CN37" s="62">
        <f t="shared" si="5"/>
        <v>0</v>
      </c>
      <c r="CO37" s="62">
        <f t="shared" si="5"/>
        <v>0</v>
      </c>
      <c r="CP37" s="62">
        <f t="shared" si="5"/>
        <v>0</v>
      </c>
      <c r="CQ37" s="62">
        <f t="shared" si="5"/>
        <v>0</v>
      </c>
      <c r="CR37" s="62">
        <f t="shared" si="5"/>
        <v>0</v>
      </c>
      <c r="CS37" s="62">
        <f t="shared" si="5"/>
        <v>0</v>
      </c>
      <c r="CT37" s="62">
        <f t="shared" si="5"/>
        <v>0</v>
      </c>
      <c r="CU37" s="62">
        <f t="shared" si="5"/>
        <v>0</v>
      </c>
      <c r="CV37" s="62">
        <f t="shared" si="5"/>
        <v>0</v>
      </c>
      <c r="CW37" s="62">
        <f t="shared" si="5"/>
        <v>0</v>
      </c>
      <c r="CX37" s="62">
        <f t="shared" si="5"/>
        <v>0</v>
      </c>
      <c r="CY37" s="62">
        <f t="shared" si="5"/>
        <v>0</v>
      </c>
      <c r="CZ37" s="62">
        <f t="shared" si="5"/>
        <v>0</v>
      </c>
      <c r="DA37" s="69">
        <f t="shared" si="5"/>
        <v>0</v>
      </c>
      <c r="DB37" s="69">
        <f t="shared" si="5"/>
        <v>0</v>
      </c>
      <c r="DC37" s="69">
        <f t="shared" si="5"/>
        <v>0</v>
      </c>
      <c r="DD37" s="69">
        <f t="shared" si="5"/>
        <v>0</v>
      </c>
      <c r="DE37" s="69">
        <f t="shared" si="5"/>
        <v>0</v>
      </c>
      <c r="DF37" s="69">
        <f t="shared" si="5"/>
        <v>0</v>
      </c>
      <c r="DG37" s="69">
        <f t="shared" si="5"/>
        <v>0</v>
      </c>
      <c r="DH37" s="69">
        <f t="shared" si="5"/>
        <v>0</v>
      </c>
      <c r="DI37" s="69">
        <f t="shared" si="5"/>
        <v>0</v>
      </c>
      <c r="DJ37" s="69">
        <f t="shared" si="5"/>
        <v>0</v>
      </c>
      <c r="DK37" s="69">
        <f t="shared" si="5"/>
        <v>0</v>
      </c>
      <c r="DL37" s="69">
        <f t="shared" si="5"/>
        <v>0</v>
      </c>
      <c r="DM37" s="69">
        <f t="shared" si="5"/>
        <v>0</v>
      </c>
      <c r="DN37" s="69">
        <f t="shared" si="5"/>
        <v>0</v>
      </c>
      <c r="DO37" s="69">
        <f t="shared" si="5"/>
        <v>0</v>
      </c>
    </row>
    <row r="38" spans="1:254" x14ac:dyDescent="0.3">
      <c r="B38" s="63"/>
      <c r="C38" s="64"/>
      <c r="T38" s="63"/>
    </row>
    <row r="39" spans="1:254" x14ac:dyDescent="0.3">
      <c r="B39" s="96" t="s">
        <v>227</v>
      </c>
      <c r="C39" s="97"/>
      <c r="D39" s="97"/>
      <c r="E39" s="98"/>
      <c r="F39" s="51"/>
      <c r="G39" s="51"/>
      <c r="T39" s="63"/>
    </row>
    <row r="40" spans="1:254" x14ac:dyDescent="0.3">
      <c r="B40" s="12" t="s">
        <v>228</v>
      </c>
      <c r="C40" s="65" t="s">
        <v>229</v>
      </c>
      <c r="D40" s="66">
        <f>E40/100*25</f>
        <v>0</v>
      </c>
      <c r="E40" s="67">
        <f>(C37+F37+I37+L37+O37+R37+U37)/7</f>
        <v>0</v>
      </c>
      <c r="F40" s="11"/>
      <c r="G40" s="11"/>
      <c r="T40" s="63"/>
    </row>
    <row r="41" spans="1:254" x14ac:dyDescent="0.3">
      <c r="B41" s="12" t="s">
        <v>230</v>
      </c>
      <c r="C41" s="68" t="s">
        <v>229</v>
      </c>
      <c r="D41" s="13">
        <f>E41/100*25</f>
        <v>0</v>
      </c>
      <c r="E41" s="14">
        <f>(D37+G37+J37+M37+P37+S37+V37)/7</f>
        <v>0</v>
      </c>
      <c r="F41" s="11"/>
      <c r="G41" s="11"/>
      <c r="T41" s="63"/>
    </row>
    <row r="42" spans="1:254" x14ac:dyDescent="0.3">
      <c r="B42" s="12" t="s">
        <v>231</v>
      </c>
      <c r="C42" s="68" t="s">
        <v>229</v>
      </c>
      <c r="D42" s="13">
        <f>E42/100*25</f>
        <v>0</v>
      </c>
      <c r="E42" s="14">
        <f>(E37+H37+K37+N37+Q37+T37+W37)/7</f>
        <v>0</v>
      </c>
      <c r="F42" s="11"/>
      <c r="G42" s="11"/>
      <c r="T42" s="63"/>
    </row>
    <row r="43" spans="1:254" x14ac:dyDescent="0.3">
      <c r="B43" s="12"/>
      <c r="C43" s="68"/>
      <c r="D43" s="16">
        <f>SUM(D40:D42)</f>
        <v>0</v>
      </c>
      <c r="E43" s="16">
        <f>SUM(E40:E42)</f>
        <v>0</v>
      </c>
      <c r="F43" s="11"/>
      <c r="G43" s="11"/>
    </row>
    <row r="44" spans="1:254" ht="15" customHeight="1" x14ac:dyDescent="0.3">
      <c r="B44" s="12"/>
      <c r="D44" s="99" t="s">
        <v>12</v>
      </c>
      <c r="E44" s="100"/>
      <c r="F44" s="101" t="s">
        <v>13</v>
      </c>
      <c r="G44" s="102"/>
    </row>
    <row r="45" spans="1:254" ht="15" customHeight="1" x14ac:dyDescent="0.3">
      <c r="B45" s="12" t="s">
        <v>228</v>
      </c>
      <c r="C45" s="68" t="s">
        <v>232</v>
      </c>
      <c r="D45" s="13">
        <f>E45/100*25</f>
        <v>0</v>
      </c>
      <c r="E45" s="14">
        <f>(X37+AA37+AD37+AG37+AJ37+AM37+AP37)/7</f>
        <v>0</v>
      </c>
      <c r="F45" s="13">
        <f>G45/100*25</f>
        <v>0</v>
      </c>
      <c r="G45" s="14">
        <f>(AS37+AV37+AY37+BB37+BE37)/5</f>
        <v>0</v>
      </c>
    </row>
    <row r="46" spans="1:254" x14ac:dyDescent="0.3">
      <c r="B46" s="12" t="s">
        <v>230</v>
      </c>
      <c r="C46" s="68" t="s">
        <v>232</v>
      </c>
      <c r="D46" s="13">
        <f>E46/100*25</f>
        <v>0</v>
      </c>
      <c r="E46" s="14">
        <f>(Y37+AB37+AE37+AH37+AK37+AN37+AQ37)/7</f>
        <v>0</v>
      </c>
      <c r="F46" s="13">
        <f>G46/100*25</f>
        <v>0</v>
      </c>
      <c r="G46" s="14">
        <f>(AT37+AW37+AZ37+BC37+BF37)/5</f>
        <v>0</v>
      </c>
    </row>
    <row r="47" spans="1:254" x14ac:dyDescent="0.3">
      <c r="B47" s="12" t="s">
        <v>231</v>
      </c>
      <c r="C47" s="68" t="s">
        <v>232</v>
      </c>
      <c r="D47" s="13">
        <f>E47/100*25</f>
        <v>0</v>
      </c>
      <c r="E47" s="14">
        <f>(Z37+AC37+AF37+AI37+AL37+AO37+AR37)/7</f>
        <v>0</v>
      </c>
      <c r="F47" s="13">
        <f>G47/100*25</f>
        <v>0</v>
      </c>
      <c r="G47" s="14">
        <f>(AU37+AX37+BA37+BD37+BG37)/5</f>
        <v>0</v>
      </c>
    </row>
    <row r="48" spans="1:254" x14ac:dyDescent="0.3">
      <c r="B48" s="12"/>
      <c r="C48" s="68"/>
      <c r="D48" s="16">
        <f>SUM(D45:D47)</f>
        <v>0</v>
      </c>
      <c r="E48" s="16">
        <f>SUM(E45:E47)</f>
        <v>0</v>
      </c>
      <c r="F48" s="16">
        <f>SUM(F45:F47)</f>
        <v>0</v>
      </c>
      <c r="G48" s="16">
        <f>SUM(G45:G47)</f>
        <v>0</v>
      </c>
    </row>
    <row r="49" spans="2:7" x14ac:dyDescent="0.3">
      <c r="B49" s="12" t="s">
        <v>228</v>
      </c>
      <c r="C49" s="68" t="s">
        <v>233</v>
      </c>
      <c r="D49" s="15">
        <f>E49/100*25</f>
        <v>0</v>
      </c>
      <c r="E49" s="14">
        <f>(BH37+BK37+BN37+BQ37+BT37)/5</f>
        <v>0</v>
      </c>
      <c r="F49" s="11"/>
      <c r="G49" s="11"/>
    </row>
    <row r="50" spans="2:7" x14ac:dyDescent="0.3">
      <c r="B50" s="12" t="s">
        <v>230</v>
      </c>
      <c r="C50" s="68" t="s">
        <v>233</v>
      </c>
      <c r="D50" s="15">
        <f>E50/100*25</f>
        <v>0</v>
      </c>
      <c r="E50" s="14">
        <f>(BI37+BL37+BO37+BR37+BU37)/5</f>
        <v>0</v>
      </c>
      <c r="F50" s="11"/>
      <c r="G50" s="11"/>
    </row>
    <row r="51" spans="2:7" x14ac:dyDescent="0.3">
      <c r="B51" s="12" t="s">
        <v>231</v>
      </c>
      <c r="C51" s="68" t="s">
        <v>233</v>
      </c>
      <c r="D51" s="15">
        <f>E51/100*25</f>
        <v>0</v>
      </c>
      <c r="E51" s="14">
        <f>(BJ37+BM37+BP37+BS37+BV37)/5</f>
        <v>0</v>
      </c>
      <c r="F51" s="11"/>
      <c r="G51" s="11"/>
    </row>
    <row r="52" spans="2:7" x14ac:dyDescent="0.3">
      <c r="B52" s="12"/>
      <c r="C52" s="68"/>
      <c r="D52" s="17">
        <f>SUM(D49:D51)</f>
        <v>0</v>
      </c>
      <c r="E52" s="16">
        <f>SUM(E49:E51)</f>
        <v>0</v>
      </c>
      <c r="F52" s="11"/>
      <c r="G52" s="11"/>
    </row>
    <row r="53" spans="2:7" x14ac:dyDescent="0.3">
      <c r="B53" s="12"/>
      <c r="C53" s="68"/>
      <c r="D53" s="99" t="s">
        <v>15</v>
      </c>
      <c r="E53" s="100"/>
      <c r="F53" s="103" t="s">
        <v>16</v>
      </c>
      <c r="G53" s="104"/>
    </row>
    <row r="54" spans="2:7" x14ac:dyDescent="0.3">
      <c r="B54" s="12" t="s">
        <v>228</v>
      </c>
      <c r="C54" s="68" t="s">
        <v>234</v>
      </c>
      <c r="D54" s="15">
        <f>E54/100*25</f>
        <v>0</v>
      </c>
      <c r="E54" s="14">
        <f>(BW37+BZ37+CC37+CF37)/4</f>
        <v>0</v>
      </c>
      <c r="F54" s="15">
        <f>G54/100*25</f>
        <v>0</v>
      </c>
      <c r="G54" s="14">
        <f>(CI37+CL37+CO37+CR37+CU37+CX37)/6</f>
        <v>0</v>
      </c>
    </row>
    <row r="55" spans="2:7" x14ac:dyDescent="0.3">
      <c r="B55" s="12" t="s">
        <v>230</v>
      </c>
      <c r="C55" s="68" t="s">
        <v>234</v>
      </c>
      <c r="D55" s="15">
        <f>E55/100*25</f>
        <v>0</v>
      </c>
      <c r="E55" s="14">
        <f>(BX37+CA37+CD37+CG37)/4</f>
        <v>0</v>
      </c>
      <c r="F55" s="15">
        <f t="shared" ref="F55:F56" si="6">G55/100*25</f>
        <v>0</v>
      </c>
      <c r="G55" s="14">
        <f>(CJ37+CM37+CP37+CS37+CV37+CY37)/6</f>
        <v>0</v>
      </c>
    </row>
    <row r="56" spans="2:7" x14ac:dyDescent="0.3">
      <c r="B56" s="12" t="s">
        <v>231</v>
      </c>
      <c r="C56" s="68" t="s">
        <v>234</v>
      </c>
      <c r="D56" s="15">
        <f>E56/100*25</f>
        <v>0</v>
      </c>
      <c r="E56" s="14">
        <f>(BY37+CB37+CE37+CH37)/4</f>
        <v>0</v>
      </c>
      <c r="F56" s="15">
        <f t="shared" si="6"/>
        <v>0</v>
      </c>
      <c r="G56" s="14">
        <f>(CK37+CN37+CQ37+CT37+CW37+CZ37)/6</f>
        <v>0</v>
      </c>
    </row>
    <row r="57" spans="2:7" x14ac:dyDescent="0.3">
      <c r="B57" s="12"/>
      <c r="C57" s="68"/>
      <c r="D57" s="17">
        <f>SUM(D54:D56)</f>
        <v>0</v>
      </c>
      <c r="E57" s="17">
        <f>SUM(E54:E56)</f>
        <v>0</v>
      </c>
      <c r="F57" s="17">
        <f>SUM(F54:F56)</f>
        <v>0</v>
      </c>
      <c r="G57" s="17">
        <f>SUM(G54:G56)</f>
        <v>0</v>
      </c>
    </row>
    <row r="58" spans="2:7" x14ac:dyDescent="0.3">
      <c r="B58" s="12" t="s">
        <v>228</v>
      </c>
      <c r="C58" s="68" t="s">
        <v>235</v>
      </c>
      <c r="D58" s="15">
        <f>E58/100*25</f>
        <v>0</v>
      </c>
      <c r="E58" s="14">
        <f>(DA37+DD37+DG37+DJ37+DM37)/5</f>
        <v>0</v>
      </c>
      <c r="F58" s="11"/>
      <c r="G58" s="11"/>
    </row>
    <row r="59" spans="2:7" x14ac:dyDescent="0.3">
      <c r="B59" s="12" t="s">
        <v>230</v>
      </c>
      <c r="C59" s="68" t="s">
        <v>235</v>
      </c>
      <c r="D59" s="15">
        <f>E59/100*25</f>
        <v>0</v>
      </c>
      <c r="E59" s="14">
        <f>(DB37+DE37+DH37+DK37+DN37)/5</f>
        <v>0</v>
      </c>
      <c r="F59" s="11"/>
      <c r="G59" s="11"/>
    </row>
    <row r="60" spans="2:7" x14ac:dyDescent="0.3">
      <c r="B60" s="12" t="s">
        <v>231</v>
      </c>
      <c r="C60" s="68" t="s">
        <v>235</v>
      </c>
      <c r="D60" s="15">
        <f>E60/100*25</f>
        <v>0</v>
      </c>
      <c r="E60" s="14">
        <f>(DC37+DF37+DI37+DL37+DO37)/5</f>
        <v>0</v>
      </c>
      <c r="F60" s="11"/>
      <c r="G60" s="11"/>
    </row>
    <row r="61" spans="2:7" x14ac:dyDescent="0.3">
      <c r="B61" s="12"/>
      <c r="C61" s="68"/>
      <c r="D61" s="17">
        <f>SUM(D58:D60)</f>
        <v>0</v>
      </c>
      <c r="E61" s="17">
        <f>SUM(E58:E60)</f>
        <v>0</v>
      </c>
      <c r="F61" s="11"/>
      <c r="G61" s="11"/>
    </row>
  </sheetData>
  <mergeCells count="102">
    <mergeCell ref="DM12:DO12"/>
    <mergeCell ref="A36:B36"/>
    <mergeCell ref="A37:B37"/>
    <mergeCell ref="B39:E39"/>
    <mergeCell ref="D44:E44"/>
    <mergeCell ref="F44:G44"/>
    <mergeCell ref="D53:E53"/>
    <mergeCell ref="F53:G53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0"/>
  <sheetViews>
    <sheetView tabSelected="1" zoomScale="72" zoomScaleNormal="72" workbookViewId="0">
      <selection activeCell="N29" sqref="N29"/>
    </sheetView>
  </sheetViews>
  <sheetFormatPr defaultColWidth="9" defaultRowHeight="14.4" x14ac:dyDescent="0.3"/>
  <cols>
    <col min="2" max="2" width="35" customWidth="1"/>
    <col min="6" max="6" width="12.88671875"/>
    <col min="8" max="8" width="12.88671875"/>
    <col min="10" max="10" width="12.88671875"/>
    <col min="12" max="12" width="12.88671875"/>
  </cols>
  <sheetData>
    <row r="1" spans="1:254" ht="15.6" x14ac:dyDescent="0.3">
      <c r="A1" s="1" t="s">
        <v>236</v>
      </c>
      <c r="B1" s="21" t="s">
        <v>237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82" t="s">
        <v>1456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"/>
      <c r="P2" s="3"/>
      <c r="Q2" s="3"/>
      <c r="R2" s="3"/>
      <c r="S2" s="3"/>
      <c r="T2" s="3"/>
      <c r="U2" s="3"/>
      <c r="V2" s="3"/>
      <c r="DP2" s="83" t="s">
        <v>3</v>
      </c>
      <c r="DQ2" s="8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115" t="s">
        <v>4</v>
      </c>
      <c r="B5" s="115" t="s">
        <v>5</v>
      </c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7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6" t="s">
        <v>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9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10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3">
      <c r="A6" s="115"/>
      <c r="B6" s="115"/>
      <c r="C6" s="81" t="s">
        <v>11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12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13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14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238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15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9" t="s">
        <v>239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240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16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90" t="s">
        <v>17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 x14ac:dyDescent="0.3">
      <c r="A7" s="115"/>
      <c r="B7" s="11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 x14ac:dyDescent="0.3">
      <c r="A8" s="115"/>
      <c r="B8" s="11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 x14ac:dyDescent="0.3">
      <c r="A9" s="115"/>
      <c r="B9" s="11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 x14ac:dyDescent="0.3">
      <c r="A10" s="115"/>
      <c r="B10" s="115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 x14ac:dyDescent="0.3">
      <c r="A11" s="115"/>
      <c r="B11" s="115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 x14ac:dyDescent="0.3">
      <c r="A12" s="115"/>
      <c r="B12" s="115"/>
      <c r="C12" s="81" t="s">
        <v>241</v>
      </c>
      <c r="D12" s="81" t="s">
        <v>19</v>
      </c>
      <c r="E12" s="81" t="s">
        <v>20</v>
      </c>
      <c r="F12" s="81" t="s">
        <v>242</v>
      </c>
      <c r="G12" s="81" t="s">
        <v>22</v>
      </c>
      <c r="H12" s="81" t="s">
        <v>23</v>
      </c>
      <c r="I12" s="81" t="s">
        <v>243</v>
      </c>
      <c r="J12" s="81" t="s">
        <v>25</v>
      </c>
      <c r="K12" s="81" t="s">
        <v>26</v>
      </c>
      <c r="L12" s="81" t="s">
        <v>244</v>
      </c>
      <c r="M12" s="81" t="s">
        <v>25</v>
      </c>
      <c r="N12" s="81" t="s">
        <v>26</v>
      </c>
      <c r="O12" s="81" t="s">
        <v>245</v>
      </c>
      <c r="P12" s="81"/>
      <c r="Q12" s="81"/>
      <c r="R12" s="81" t="s">
        <v>19</v>
      </c>
      <c r="S12" s="81"/>
      <c r="T12" s="81"/>
      <c r="U12" s="81" t="s">
        <v>246</v>
      </c>
      <c r="V12" s="81"/>
      <c r="W12" s="81"/>
      <c r="X12" s="81" t="s">
        <v>28</v>
      </c>
      <c r="Y12" s="81"/>
      <c r="Z12" s="81"/>
      <c r="AA12" s="81" t="s">
        <v>22</v>
      </c>
      <c r="AB12" s="81"/>
      <c r="AC12" s="81"/>
      <c r="AD12" s="81" t="s">
        <v>23</v>
      </c>
      <c r="AE12" s="81"/>
      <c r="AF12" s="81"/>
      <c r="AG12" s="90" t="s">
        <v>33</v>
      </c>
      <c r="AH12" s="90"/>
      <c r="AI12" s="90"/>
      <c r="AJ12" s="81" t="s">
        <v>25</v>
      </c>
      <c r="AK12" s="81"/>
      <c r="AL12" s="81"/>
      <c r="AM12" s="90" t="s">
        <v>247</v>
      </c>
      <c r="AN12" s="90"/>
      <c r="AO12" s="90"/>
      <c r="AP12" s="90" t="s">
        <v>248</v>
      </c>
      <c r="AQ12" s="90"/>
      <c r="AR12" s="90"/>
      <c r="AS12" s="90" t="s">
        <v>249</v>
      </c>
      <c r="AT12" s="90"/>
      <c r="AU12" s="90"/>
      <c r="AV12" s="90" t="s">
        <v>250</v>
      </c>
      <c r="AW12" s="90"/>
      <c r="AX12" s="90"/>
      <c r="AY12" s="90" t="s">
        <v>251</v>
      </c>
      <c r="AZ12" s="90"/>
      <c r="BA12" s="90"/>
      <c r="BB12" s="90" t="s">
        <v>252</v>
      </c>
      <c r="BC12" s="90"/>
      <c r="BD12" s="90"/>
      <c r="BE12" s="90" t="s">
        <v>253</v>
      </c>
      <c r="BF12" s="90"/>
      <c r="BG12" s="90"/>
      <c r="BH12" s="90" t="s">
        <v>254</v>
      </c>
      <c r="BI12" s="90"/>
      <c r="BJ12" s="90"/>
      <c r="BK12" s="90" t="s">
        <v>255</v>
      </c>
      <c r="BL12" s="90"/>
      <c r="BM12" s="90"/>
      <c r="BN12" s="90" t="s">
        <v>256</v>
      </c>
      <c r="BO12" s="90"/>
      <c r="BP12" s="90"/>
      <c r="BQ12" s="90" t="s">
        <v>257</v>
      </c>
      <c r="BR12" s="90"/>
      <c r="BS12" s="90"/>
      <c r="BT12" s="90" t="s">
        <v>258</v>
      </c>
      <c r="BU12" s="90"/>
      <c r="BV12" s="90"/>
      <c r="BW12" s="90" t="s">
        <v>259</v>
      </c>
      <c r="BX12" s="90"/>
      <c r="BY12" s="90"/>
      <c r="BZ12" s="90" t="s">
        <v>260</v>
      </c>
      <c r="CA12" s="90"/>
      <c r="CB12" s="90"/>
      <c r="CC12" s="90" t="s">
        <v>261</v>
      </c>
      <c r="CD12" s="90"/>
      <c r="CE12" s="90"/>
      <c r="CF12" s="90" t="s">
        <v>262</v>
      </c>
      <c r="CG12" s="90"/>
      <c r="CH12" s="90"/>
      <c r="CI12" s="90" t="s">
        <v>263</v>
      </c>
      <c r="CJ12" s="90"/>
      <c r="CK12" s="90"/>
      <c r="CL12" s="90" t="s">
        <v>264</v>
      </c>
      <c r="CM12" s="90"/>
      <c r="CN12" s="90"/>
      <c r="CO12" s="90" t="s">
        <v>265</v>
      </c>
      <c r="CP12" s="90"/>
      <c r="CQ12" s="90"/>
      <c r="CR12" s="90" t="s">
        <v>266</v>
      </c>
      <c r="CS12" s="90"/>
      <c r="CT12" s="90"/>
      <c r="CU12" s="90" t="s">
        <v>267</v>
      </c>
      <c r="CV12" s="90"/>
      <c r="CW12" s="90"/>
      <c r="CX12" s="90" t="s">
        <v>268</v>
      </c>
      <c r="CY12" s="90"/>
      <c r="CZ12" s="90"/>
      <c r="DA12" s="90" t="s">
        <v>269</v>
      </c>
      <c r="DB12" s="90"/>
      <c r="DC12" s="90"/>
      <c r="DD12" s="90" t="s">
        <v>270</v>
      </c>
      <c r="DE12" s="90"/>
      <c r="DF12" s="90"/>
      <c r="DG12" s="90" t="s">
        <v>271</v>
      </c>
      <c r="DH12" s="90"/>
      <c r="DI12" s="90"/>
      <c r="DJ12" s="90" t="s">
        <v>272</v>
      </c>
      <c r="DK12" s="90"/>
      <c r="DL12" s="90"/>
      <c r="DM12" s="90" t="s">
        <v>273</v>
      </c>
      <c r="DN12" s="90"/>
      <c r="DO12" s="90"/>
      <c r="DP12" s="90" t="s">
        <v>274</v>
      </c>
      <c r="DQ12" s="90"/>
      <c r="DR12" s="90"/>
    </row>
    <row r="13" spans="1:254" ht="59.25" customHeight="1" x14ac:dyDescent="0.3">
      <c r="A13" s="115"/>
      <c r="B13" s="115"/>
      <c r="C13" s="91" t="s">
        <v>275</v>
      </c>
      <c r="D13" s="91"/>
      <c r="E13" s="91"/>
      <c r="F13" s="91" t="s">
        <v>276</v>
      </c>
      <c r="G13" s="91"/>
      <c r="H13" s="91"/>
      <c r="I13" s="91" t="s">
        <v>277</v>
      </c>
      <c r="J13" s="91"/>
      <c r="K13" s="91"/>
      <c r="L13" s="91" t="s">
        <v>278</v>
      </c>
      <c r="M13" s="91"/>
      <c r="N13" s="91"/>
      <c r="O13" s="91" t="s">
        <v>279</v>
      </c>
      <c r="P13" s="91"/>
      <c r="Q13" s="91"/>
      <c r="R13" s="91" t="s">
        <v>280</v>
      </c>
      <c r="S13" s="91"/>
      <c r="T13" s="91"/>
      <c r="U13" s="91" t="s">
        <v>281</v>
      </c>
      <c r="V13" s="91"/>
      <c r="W13" s="91"/>
      <c r="X13" s="91" t="s">
        <v>282</v>
      </c>
      <c r="Y13" s="91"/>
      <c r="Z13" s="91"/>
      <c r="AA13" s="91" t="s">
        <v>283</v>
      </c>
      <c r="AB13" s="91"/>
      <c r="AC13" s="91"/>
      <c r="AD13" s="91" t="s">
        <v>284</v>
      </c>
      <c r="AE13" s="91"/>
      <c r="AF13" s="91"/>
      <c r="AG13" s="91" t="s">
        <v>285</v>
      </c>
      <c r="AH13" s="91"/>
      <c r="AI13" s="91"/>
      <c r="AJ13" s="91" t="s">
        <v>286</v>
      </c>
      <c r="AK13" s="91"/>
      <c r="AL13" s="91"/>
      <c r="AM13" s="91" t="s">
        <v>287</v>
      </c>
      <c r="AN13" s="91"/>
      <c r="AO13" s="91"/>
      <c r="AP13" s="91" t="s">
        <v>288</v>
      </c>
      <c r="AQ13" s="91"/>
      <c r="AR13" s="91"/>
      <c r="AS13" s="91" t="s">
        <v>289</v>
      </c>
      <c r="AT13" s="91"/>
      <c r="AU13" s="91"/>
      <c r="AV13" s="91" t="s">
        <v>290</v>
      </c>
      <c r="AW13" s="91"/>
      <c r="AX13" s="91"/>
      <c r="AY13" s="91" t="s">
        <v>291</v>
      </c>
      <c r="AZ13" s="91"/>
      <c r="BA13" s="91"/>
      <c r="BB13" s="91" t="s">
        <v>292</v>
      </c>
      <c r="BC13" s="91"/>
      <c r="BD13" s="91"/>
      <c r="BE13" s="91" t="s">
        <v>293</v>
      </c>
      <c r="BF13" s="91"/>
      <c r="BG13" s="91"/>
      <c r="BH13" s="91" t="s">
        <v>294</v>
      </c>
      <c r="BI13" s="91"/>
      <c r="BJ13" s="91"/>
      <c r="BK13" s="91" t="s">
        <v>295</v>
      </c>
      <c r="BL13" s="91"/>
      <c r="BM13" s="91"/>
      <c r="BN13" s="91" t="s">
        <v>296</v>
      </c>
      <c r="BO13" s="91"/>
      <c r="BP13" s="91"/>
      <c r="BQ13" s="91" t="s">
        <v>297</v>
      </c>
      <c r="BR13" s="91"/>
      <c r="BS13" s="91"/>
      <c r="BT13" s="91" t="s">
        <v>298</v>
      </c>
      <c r="BU13" s="91"/>
      <c r="BV13" s="91"/>
      <c r="BW13" s="91" t="s">
        <v>299</v>
      </c>
      <c r="BX13" s="91"/>
      <c r="BY13" s="91"/>
      <c r="BZ13" s="91" t="s">
        <v>300</v>
      </c>
      <c r="CA13" s="91"/>
      <c r="CB13" s="91"/>
      <c r="CC13" s="91" t="s">
        <v>301</v>
      </c>
      <c r="CD13" s="91"/>
      <c r="CE13" s="91"/>
      <c r="CF13" s="91" t="s">
        <v>302</v>
      </c>
      <c r="CG13" s="91"/>
      <c r="CH13" s="91"/>
      <c r="CI13" s="91" t="s">
        <v>303</v>
      </c>
      <c r="CJ13" s="91"/>
      <c r="CK13" s="91"/>
      <c r="CL13" s="91" t="s">
        <v>304</v>
      </c>
      <c r="CM13" s="91"/>
      <c r="CN13" s="91"/>
      <c r="CO13" s="91" t="s">
        <v>305</v>
      </c>
      <c r="CP13" s="91"/>
      <c r="CQ13" s="91"/>
      <c r="CR13" s="91" t="s">
        <v>306</v>
      </c>
      <c r="CS13" s="91"/>
      <c r="CT13" s="91"/>
      <c r="CU13" s="91" t="s">
        <v>307</v>
      </c>
      <c r="CV13" s="91"/>
      <c r="CW13" s="91"/>
      <c r="CX13" s="91" t="s">
        <v>308</v>
      </c>
      <c r="CY13" s="91"/>
      <c r="CZ13" s="91"/>
      <c r="DA13" s="91" t="s">
        <v>309</v>
      </c>
      <c r="DB13" s="91"/>
      <c r="DC13" s="91"/>
      <c r="DD13" s="91" t="s">
        <v>310</v>
      </c>
      <c r="DE13" s="91"/>
      <c r="DF13" s="91"/>
      <c r="DG13" s="91" t="s">
        <v>311</v>
      </c>
      <c r="DH13" s="91"/>
      <c r="DI13" s="91"/>
      <c r="DJ13" s="91" t="s">
        <v>312</v>
      </c>
      <c r="DK13" s="91"/>
      <c r="DL13" s="91"/>
      <c r="DM13" s="91" t="s">
        <v>313</v>
      </c>
      <c r="DN13" s="91"/>
      <c r="DO13" s="91"/>
      <c r="DP13" s="91" t="s">
        <v>314</v>
      </c>
      <c r="DQ13" s="91"/>
      <c r="DR13" s="91"/>
    </row>
    <row r="14" spans="1:254" ht="83.25" customHeight="1" x14ac:dyDescent="0.3">
      <c r="A14" s="115"/>
      <c r="B14" s="115"/>
      <c r="C14" s="5" t="s">
        <v>315</v>
      </c>
      <c r="D14" s="5" t="s">
        <v>316</v>
      </c>
      <c r="E14" s="5" t="s">
        <v>317</v>
      </c>
      <c r="F14" s="5" t="s">
        <v>116</v>
      </c>
      <c r="G14" s="5" t="s">
        <v>156</v>
      </c>
      <c r="H14" s="5" t="s">
        <v>157</v>
      </c>
      <c r="I14" s="5" t="s">
        <v>318</v>
      </c>
      <c r="J14" s="5" t="s">
        <v>319</v>
      </c>
      <c r="K14" s="5" t="s">
        <v>320</v>
      </c>
      <c r="L14" s="5" t="s">
        <v>321</v>
      </c>
      <c r="M14" s="5" t="s">
        <v>322</v>
      </c>
      <c r="N14" s="5" t="s">
        <v>323</v>
      </c>
      <c r="O14" s="5" t="s">
        <v>324</v>
      </c>
      <c r="P14" s="5" t="s">
        <v>141</v>
      </c>
      <c r="Q14" s="5" t="s">
        <v>142</v>
      </c>
      <c r="R14" s="5" t="s">
        <v>325</v>
      </c>
      <c r="S14" s="5" t="s">
        <v>326</v>
      </c>
      <c r="T14" s="5" t="s">
        <v>327</v>
      </c>
      <c r="U14" s="5" t="s">
        <v>138</v>
      </c>
      <c r="V14" s="5" t="s">
        <v>326</v>
      </c>
      <c r="W14" s="5" t="s">
        <v>126</v>
      </c>
      <c r="X14" s="5" t="s">
        <v>328</v>
      </c>
      <c r="Y14" s="5" t="s">
        <v>329</v>
      </c>
      <c r="Z14" s="5" t="s">
        <v>330</v>
      </c>
      <c r="AA14" s="5" t="s">
        <v>186</v>
      </c>
      <c r="AB14" s="5" t="s">
        <v>331</v>
      </c>
      <c r="AC14" s="5" t="s">
        <v>327</v>
      </c>
      <c r="AD14" s="5" t="s">
        <v>332</v>
      </c>
      <c r="AE14" s="5" t="s">
        <v>333</v>
      </c>
      <c r="AF14" s="5" t="s">
        <v>334</v>
      </c>
      <c r="AG14" s="5" t="s">
        <v>335</v>
      </c>
      <c r="AH14" s="5" t="s">
        <v>336</v>
      </c>
      <c r="AI14" s="5" t="s">
        <v>337</v>
      </c>
      <c r="AJ14" s="5" t="s">
        <v>338</v>
      </c>
      <c r="AK14" s="5" t="s">
        <v>339</v>
      </c>
      <c r="AL14" s="5" t="s">
        <v>340</v>
      </c>
      <c r="AM14" s="5" t="s">
        <v>341</v>
      </c>
      <c r="AN14" s="5" t="s">
        <v>156</v>
      </c>
      <c r="AO14" s="5" t="s">
        <v>342</v>
      </c>
      <c r="AP14" s="5" t="s">
        <v>343</v>
      </c>
      <c r="AQ14" s="5" t="s">
        <v>344</v>
      </c>
      <c r="AR14" s="5" t="s">
        <v>345</v>
      </c>
      <c r="AS14" s="5" t="s">
        <v>346</v>
      </c>
      <c r="AT14" s="5" t="s">
        <v>347</v>
      </c>
      <c r="AU14" s="5" t="s">
        <v>348</v>
      </c>
      <c r="AV14" s="5" t="s">
        <v>349</v>
      </c>
      <c r="AW14" s="5" t="s">
        <v>350</v>
      </c>
      <c r="AX14" s="5" t="s">
        <v>351</v>
      </c>
      <c r="AY14" s="5" t="s">
        <v>352</v>
      </c>
      <c r="AZ14" s="5" t="s">
        <v>353</v>
      </c>
      <c r="BA14" s="5" t="s">
        <v>354</v>
      </c>
      <c r="BB14" s="5" t="s">
        <v>355</v>
      </c>
      <c r="BC14" s="5" t="s">
        <v>326</v>
      </c>
      <c r="BD14" s="5" t="s">
        <v>356</v>
      </c>
      <c r="BE14" s="5" t="s">
        <v>357</v>
      </c>
      <c r="BF14" s="5" t="s">
        <v>112</v>
      </c>
      <c r="BG14" s="5" t="s">
        <v>358</v>
      </c>
      <c r="BH14" s="5" t="s">
        <v>105</v>
      </c>
      <c r="BI14" s="5" t="s">
        <v>359</v>
      </c>
      <c r="BJ14" s="5" t="s">
        <v>360</v>
      </c>
      <c r="BK14" s="5" t="s">
        <v>361</v>
      </c>
      <c r="BL14" s="5" t="s">
        <v>362</v>
      </c>
      <c r="BM14" s="5" t="s">
        <v>363</v>
      </c>
      <c r="BN14" s="5" t="s">
        <v>364</v>
      </c>
      <c r="BO14" s="5" t="s">
        <v>106</v>
      </c>
      <c r="BP14" s="5" t="s">
        <v>107</v>
      </c>
      <c r="BQ14" s="5" t="s">
        <v>365</v>
      </c>
      <c r="BR14" s="5" t="s">
        <v>112</v>
      </c>
      <c r="BS14" s="5" t="s">
        <v>342</v>
      </c>
      <c r="BT14" s="5" t="s">
        <v>366</v>
      </c>
      <c r="BU14" s="5" t="s">
        <v>367</v>
      </c>
      <c r="BV14" s="5" t="s">
        <v>368</v>
      </c>
      <c r="BW14" s="5" t="s">
        <v>369</v>
      </c>
      <c r="BX14" s="5" t="s">
        <v>370</v>
      </c>
      <c r="BY14" s="5" t="s">
        <v>371</v>
      </c>
      <c r="BZ14" s="5" t="s">
        <v>372</v>
      </c>
      <c r="CA14" s="5" t="s">
        <v>373</v>
      </c>
      <c r="CB14" s="5" t="s">
        <v>374</v>
      </c>
      <c r="CC14" s="5" t="s">
        <v>375</v>
      </c>
      <c r="CD14" s="5" t="s">
        <v>376</v>
      </c>
      <c r="CE14" s="5" t="s">
        <v>377</v>
      </c>
      <c r="CF14" s="5" t="s">
        <v>378</v>
      </c>
      <c r="CG14" s="5" t="s">
        <v>379</v>
      </c>
      <c r="CH14" s="5" t="s">
        <v>160</v>
      </c>
      <c r="CI14" s="5" t="s">
        <v>380</v>
      </c>
      <c r="CJ14" s="5" t="s">
        <v>381</v>
      </c>
      <c r="CK14" s="5" t="s">
        <v>179</v>
      </c>
      <c r="CL14" s="5" t="s">
        <v>382</v>
      </c>
      <c r="CM14" s="5" t="s">
        <v>383</v>
      </c>
      <c r="CN14" s="5" t="s">
        <v>384</v>
      </c>
      <c r="CO14" s="5" t="s">
        <v>385</v>
      </c>
      <c r="CP14" s="5" t="s">
        <v>386</v>
      </c>
      <c r="CQ14" s="5" t="s">
        <v>387</v>
      </c>
      <c r="CR14" s="5" t="s">
        <v>388</v>
      </c>
      <c r="CS14" s="5" t="s">
        <v>389</v>
      </c>
      <c r="CT14" s="5" t="s">
        <v>390</v>
      </c>
      <c r="CU14" s="5" t="s">
        <v>391</v>
      </c>
      <c r="CV14" s="5" t="s">
        <v>392</v>
      </c>
      <c r="CW14" s="5" t="s">
        <v>393</v>
      </c>
      <c r="CX14" s="5" t="s">
        <v>394</v>
      </c>
      <c r="CY14" s="5" t="s">
        <v>395</v>
      </c>
      <c r="CZ14" s="5" t="s">
        <v>396</v>
      </c>
      <c r="DA14" s="5" t="s">
        <v>397</v>
      </c>
      <c r="DB14" s="5" t="s">
        <v>398</v>
      </c>
      <c r="DC14" s="5" t="s">
        <v>399</v>
      </c>
      <c r="DD14" s="5" t="s">
        <v>400</v>
      </c>
      <c r="DE14" s="5" t="s">
        <v>401</v>
      </c>
      <c r="DF14" s="5" t="s">
        <v>167</v>
      </c>
      <c r="DG14" s="5" t="s">
        <v>402</v>
      </c>
      <c r="DH14" s="5" t="s">
        <v>403</v>
      </c>
      <c r="DI14" s="5" t="s">
        <v>404</v>
      </c>
      <c r="DJ14" s="5" t="s">
        <v>405</v>
      </c>
      <c r="DK14" s="5" t="s">
        <v>406</v>
      </c>
      <c r="DL14" s="5" t="s">
        <v>407</v>
      </c>
      <c r="DM14" s="5" t="s">
        <v>408</v>
      </c>
      <c r="DN14" s="5" t="s">
        <v>409</v>
      </c>
      <c r="DO14" s="5" t="s">
        <v>410</v>
      </c>
      <c r="DP14" s="5" t="s">
        <v>411</v>
      </c>
      <c r="DQ14" s="5" t="s">
        <v>412</v>
      </c>
      <c r="DR14" s="5" t="s">
        <v>413</v>
      </c>
    </row>
    <row r="15" spans="1:254" ht="15.6" x14ac:dyDescent="0.3">
      <c r="A15" s="36">
        <v>1</v>
      </c>
      <c r="B15" s="57" t="s">
        <v>414</v>
      </c>
      <c r="C15" s="25">
        <v>1</v>
      </c>
      <c r="D15" s="7"/>
      <c r="E15" s="7"/>
      <c r="F15" s="7"/>
      <c r="G15" s="7">
        <v>1</v>
      </c>
      <c r="H15" s="7"/>
      <c r="I15" s="7">
        <v>1</v>
      </c>
      <c r="J15" s="7"/>
      <c r="K15" s="7"/>
      <c r="L15" s="7">
        <v>1</v>
      </c>
      <c r="M15" s="7"/>
      <c r="N15" s="7"/>
      <c r="O15" s="7"/>
      <c r="P15" s="7"/>
      <c r="Q15" s="7">
        <v>1</v>
      </c>
      <c r="R15" s="7"/>
      <c r="S15" s="7"/>
      <c r="T15" s="7">
        <v>1</v>
      </c>
      <c r="U15" s="7"/>
      <c r="V15" s="7"/>
      <c r="W15" s="7">
        <v>1</v>
      </c>
      <c r="X15" s="7"/>
      <c r="Y15" s="7"/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6" x14ac:dyDescent="0.3">
      <c r="A16" s="6">
        <v>2</v>
      </c>
      <c r="B16" s="58" t="s">
        <v>415</v>
      </c>
      <c r="C16" s="25"/>
      <c r="D16" s="7"/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>
        <v>1</v>
      </c>
      <c r="AN16" s="7"/>
      <c r="AO16" s="7"/>
      <c r="AP16" s="7">
        <v>1</v>
      </c>
      <c r="AQ16" s="7"/>
      <c r="AR16" s="7"/>
      <c r="AS16" s="7"/>
      <c r="AT16" s="7">
        <v>1</v>
      </c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5.6" x14ac:dyDescent="0.3">
      <c r="A17" s="6">
        <v>3</v>
      </c>
      <c r="B17" s="50" t="s">
        <v>416</v>
      </c>
      <c r="C17" s="25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/>
      <c r="AI17" s="7">
        <v>1</v>
      </c>
      <c r="AJ17" s="7"/>
      <c r="AK17" s="7">
        <v>1</v>
      </c>
      <c r="AL17" s="7"/>
      <c r="AM17" s="7"/>
      <c r="AN17" s="7"/>
      <c r="AO17" s="7">
        <v>1</v>
      </c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/>
      <c r="BJ17" s="7">
        <v>1</v>
      </c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/>
      <c r="CH17" s="7">
        <v>1</v>
      </c>
      <c r="CI17" s="7"/>
      <c r="CJ17" s="7"/>
      <c r="CK17" s="7">
        <v>1</v>
      </c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>
        <v>1</v>
      </c>
      <c r="CW17" s="7"/>
      <c r="CX17" s="7"/>
      <c r="CY17" s="7"/>
      <c r="CZ17" s="7">
        <v>1</v>
      </c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6" x14ac:dyDescent="0.3">
      <c r="A18" s="6">
        <v>4</v>
      </c>
      <c r="B18" s="50" t="s">
        <v>417</v>
      </c>
      <c r="C18" s="25"/>
      <c r="D18" s="7">
        <v>1</v>
      </c>
      <c r="E18" s="7" t="s">
        <v>418</v>
      </c>
      <c r="F18" s="7"/>
      <c r="G18" s="7"/>
      <c r="H18" s="7">
        <v>1</v>
      </c>
      <c r="I18" s="7"/>
      <c r="J18" s="7">
        <v>1</v>
      </c>
      <c r="K18" s="7"/>
      <c r="L18" s="7"/>
      <c r="M18" s="7">
        <v>1</v>
      </c>
      <c r="N18" s="7"/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 t="s">
        <v>419</v>
      </c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/>
      <c r="AU18" s="7">
        <v>1</v>
      </c>
      <c r="AV18" s="7"/>
      <c r="AW18" s="7"/>
      <c r="AX18" s="7">
        <v>1</v>
      </c>
      <c r="AY18" s="7"/>
      <c r="AZ18" s="7">
        <v>1</v>
      </c>
      <c r="BA18" s="7"/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>
        <v>1</v>
      </c>
      <c r="BP18" s="7"/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>
        <v>1</v>
      </c>
      <c r="DL18" s="7"/>
      <c r="DM18" s="7"/>
      <c r="DN18" s="7"/>
      <c r="DO18" s="7">
        <v>1</v>
      </c>
      <c r="DP18" s="7"/>
      <c r="DQ18" s="7"/>
      <c r="DR18" s="7">
        <v>1</v>
      </c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31.2" x14ac:dyDescent="0.3">
      <c r="A19" s="6">
        <v>5</v>
      </c>
      <c r="B19" s="50" t="s">
        <v>420</v>
      </c>
      <c r="C19" s="25"/>
      <c r="D19" s="7"/>
      <c r="E19" s="7">
        <v>1</v>
      </c>
      <c r="F19" s="7"/>
      <c r="G19" s="7"/>
      <c r="H19" s="7">
        <v>1</v>
      </c>
      <c r="I19" s="7"/>
      <c r="J19" s="7"/>
      <c r="K19" s="7">
        <v>1</v>
      </c>
      <c r="L19" s="7"/>
      <c r="M19" s="7"/>
      <c r="N19" s="7">
        <v>1</v>
      </c>
      <c r="O19" s="7"/>
      <c r="P19" s="7"/>
      <c r="Q19" s="7">
        <v>1</v>
      </c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>
        <v>1</v>
      </c>
      <c r="BA19" s="7"/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6" x14ac:dyDescent="0.3">
      <c r="A20" s="6">
        <v>6</v>
      </c>
      <c r="B20" s="50" t="s">
        <v>421</v>
      </c>
      <c r="C20" s="25">
        <v>1</v>
      </c>
      <c r="D20" s="7"/>
      <c r="E20" s="7"/>
      <c r="F20" s="7"/>
      <c r="G20" s="7">
        <v>1</v>
      </c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>
        <v>1</v>
      </c>
      <c r="AN20" s="7"/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ht="15.6" x14ac:dyDescent="0.3">
      <c r="A21" s="6">
        <v>7</v>
      </c>
      <c r="B21" s="50" t="s">
        <v>422</v>
      </c>
      <c r="C21" s="25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</row>
    <row r="22" spans="1:254" ht="15.6" x14ac:dyDescent="0.3">
      <c r="A22" s="6">
        <v>8</v>
      </c>
      <c r="B22" s="50" t="s">
        <v>423</v>
      </c>
      <c r="C22" s="25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/>
      <c r="AI22" s="7">
        <v>1</v>
      </c>
      <c r="AJ22" s="7"/>
      <c r="AK22" s="7">
        <v>1</v>
      </c>
      <c r="AL22" s="7"/>
      <c r="AM22" s="7"/>
      <c r="AN22" s="7"/>
      <c r="AO22" s="7">
        <v>1</v>
      </c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>
        <v>1</v>
      </c>
      <c r="AZ22" s="7"/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/>
      <c r="BP22" s="7">
        <v>1</v>
      </c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/>
      <c r="CB22" s="7">
        <v>1</v>
      </c>
      <c r="CC22" s="7"/>
      <c r="CD22" s="7">
        <v>1</v>
      </c>
      <c r="CE22" s="7"/>
      <c r="CF22" s="7"/>
      <c r="CG22" s="7"/>
      <c r="CH22" s="7">
        <v>1</v>
      </c>
      <c r="CI22" s="7"/>
      <c r="CJ22" s="7">
        <v>1</v>
      </c>
      <c r="CK22" s="7"/>
      <c r="CL22" s="7"/>
      <c r="CM22" s="7"/>
      <c r="CN22" s="7">
        <v>1</v>
      </c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/>
      <c r="DO22" s="7">
        <v>1</v>
      </c>
      <c r="DP22" s="7"/>
      <c r="DQ22" s="7"/>
      <c r="DR22" s="7">
        <v>1</v>
      </c>
    </row>
    <row r="23" spans="1:254" ht="15.6" x14ac:dyDescent="0.3">
      <c r="A23" s="6">
        <v>9</v>
      </c>
      <c r="B23" s="50" t="s">
        <v>424</v>
      </c>
      <c r="C23" s="25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/>
      <c r="AN23" s="7">
        <v>1</v>
      </c>
      <c r="AO23" s="7"/>
      <c r="AP23" s="7">
        <v>1</v>
      </c>
      <c r="AQ23" s="7"/>
      <c r="AR23" s="7"/>
      <c r="AS23" s="7"/>
      <c r="AT23" s="7">
        <v>1</v>
      </c>
      <c r="AU23" s="7"/>
      <c r="AV23" s="7"/>
      <c r="AW23" s="7">
        <v>1</v>
      </c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/>
      <c r="BI23" s="7"/>
      <c r="BJ23" s="7">
        <v>1</v>
      </c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>
        <v>1</v>
      </c>
      <c r="CJ23" s="7"/>
      <c r="CK23" s="7"/>
      <c r="CL23" s="7"/>
      <c r="CM23" s="7">
        <v>1</v>
      </c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/>
      <c r="CY23" s="7">
        <v>1</v>
      </c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</row>
    <row r="24" spans="1:254" ht="15.6" x14ac:dyDescent="0.3">
      <c r="A24" s="6">
        <v>10</v>
      </c>
      <c r="B24" s="50" t="s">
        <v>425</v>
      </c>
      <c r="C24" s="25"/>
      <c r="D24" s="7">
        <v>1</v>
      </c>
      <c r="E24" s="7"/>
      <c r="F24" s="7" t="s">
        <v>419</v>
      </c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/>
      <c r="BY24" s="7">
        <v>1</v>
      </c>
      <c r="BZ24" s="7"/>
      <c r="CA24" s="7">
        <v>1</v>
      </c>
      <c r="CB24" s="7"/>
      <c r="CC24" s="7"/>
      <c r="CD24" s="7">
        <v>1</v>
      </c>
      <c r="CE24" s="7"/>
      <c r="CF24" s="7"/>
      <c r="CG24" s="7"/>
      <c r="CH24" s="7">
        <v>1</v>
      </c>
      <c r="CI24" s="7"/>
      <c r="CJ24" s="7">
        <v>1</v>
      </c>
      <c r="CK24" s="7"/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>
        <v>1</v>
      </c>
      <c r="CW24" s="7"/>
      <c r="CX24" s="7"/>
      <c r="CY24" s="7"/>
      <c r="CZ24" s="7">
        <v>1</v>
      </c>
      <c r="DA24" s="7"/>
      <c r="DB24" s="7"/>
      <c r="DC24" s="7">
        <v>1</v>
      </c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>
        <v>1</v>
      </c>
      <c r="DN24" s="7"/>
      <c r="DO24" s="7"/>
      <c r="DP24" s="7"/>
      <c r="DQ24" s="7">
        <v>1</v>
      </c>
      <c r="DR24" s="7"/>
    </row>
    <row r="25" spans="1:254" ht="18" customHeight="1" x14ac:dyDescent="0.3">
      <c r="A25" s="6">
        <v>11</v>
      </c>
      <c r="B25" s="50" t="s">
        <v>426</v>
      </c>
      <c r="C25" s="25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/>
      <c r="BJ25" s="7">
        <v>1</v>
      </c>
      <c r="BK25" s="7"/>
      <c r="BL25" s="7">
        <v>1</v>
      </c>
      <c r="BM25" s="7"/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>
        <v>1</v>
      </c>
      <c r="CD25" s="7"/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>
        <v>1</v>
      </c>
      <c r="DH25" s="7"/>
      <c r="DI25" s="7"/>
      <c r="DJ25" s="7"/>
      <c r="DK25" s="7"/>
      <c r="DL25" s="7">
        <v>1</v>
      </c>
      <c r="DM25" s="7"/>
      <c r="DN25" s="7"/>
      <c r="DO25" s="7">
        <v>1</v>
      </c>
      <c r="DP25" s="7"/>
      <c r="DQ25" s="7">
        <v>1</v>
      </c>
      <c r="DR25" s="7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19.8" customHeight="1" x14ac:dyDescent="0.3">
      <c r="A26" s="6">
        <v>12</v>
      </c>
      <c r="B26" s="50" t="s">
        <v>427</v>
      </c>
      <c r="C26" s="25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>
        <v>1</v>
      </c>
      <c r="BI26" s="7"/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15.6" x14ac:dyDescent="0.3">
      <c r="A27" s="6">
        <v>13</v>
      </c>
      <c r="B27" s="50" t="s">
        <v>428</v>
      </c>
      <c r="C27" s="25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/>
      <c r="BI27" s="7"/>
      <c r="BJ27" s="7">
        <v>1</v>
      </c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15.6" x14ac:dyDescent="0.3">
      <c r="A28" s="6">
        <v>14</v>
      </c>
      <c r="B28" s="50" t="s">
        <v>429</v>
      </c>
      <c r="C28" s="25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>
        <v>1</v>
      </c>
      <c r="N28" s="7"/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ht="15.6" x14ac:dyDescent="0.3">
      <c r="A29" s="6">
        <v>15</v>
      </c>
      <c r="B29" s="50" t="s">
        <v>430</v>
      </c>
      <c r="C29" s="25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ht="15.6" x14ac:dyDescent="0.3">
      <c r="A30" s="6">
        <v>16</v>
      </c>
      <c r="B30" s="50" t="s">
        <v>431</v>
      </c>
      <c r="C30" s="25"/>
      <c r="D30" s="7"/>
      <c r="E30" s="7">
        <v>1</v>
      </c>
      <c r="F30" s="7"/>
      <c r="G30" s="7"/>
      <c r="H30" s="7">
        <v>1</v>
      </c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/>
      <c r="Z30" s="7">
        <v>1</v>
      </c>
      <c r="AA30" s="7"/>
      <c r="AB30" s="7">
        <v>1</v>
      </c>
      <c r="AC30" s="7"/>
      <c r="AD30" s="7"/>
      <c r="AE30" s="7"/>
      <c r="AF30" s="7">
        <v>1</v>
      </c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>
        <v>1</v>
      </c>
      <c r="AR30" s="7"/>
      <c r="AS30" s="7"/>
      <c r="AT30" s="7"/>
      <c r="AU30" s="7">
        <v>1</v>
      </c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/>
      <c r="BM30" s="7">
        <v>1</v>
      </c>
      <c r="BN30" s="7"/>
      <c r="BO30" s="7">
        <v>1</v>
      </c>
      <c r="BP30" s="7"/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>
        <v>1</v>
      </c>
      <c r="CW30" s="7"/>
      <c r="CX30" s="7"/>
      <c r="CY30" s="7"/>
      <c r="CZ30" s="7">
        <v>1</v>
      </c>
      <c r="DA30" s="7"/>
      <c r="DB30" s="7"/>
      <c r="DC30" s="7">
        <v>1</v>
      </c>
      <c r="DD30" s="7"/>
      <c r="DE30" s="7">
        <v>1</v>
      </c>
      <c r="DF30" s="7"/>
      <c r="DG30" s="7"/>
      <c r="DH30" s="7">
        <v>1</v>
      </c>
      <c r="DI30" s="7"/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ht="15.6" x14ac:dyDescent="0.3">
      <c r="A31" s="6">
        <v>17</v>
      </c>
      <c r="B31" s="50" t="s">
        <v>432</v>
      </c>
      <c r="C31" s="25"/>
      <c r="D31" s="7"/>
      <c r="E31" s="7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/>
      <c r="N31" s="7">
        <v>1</v>
      </c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>
        <v>1</v>
      </c>
      <c r="BI31" s="7"/>
      <c r="BJ31" s="7"/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 ht="15.6" x14ac:dyDescent="0.3">
      <c r="A32" s="6">
        <v>18</v>
      </c>
      <c r="B32" s="50" t="s">
        <v>433</v>
      </c>
      <c r="C32" s="25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/>
      <c r="BI32" s="7"/>
      <c r="BJ32" s="7">
        <v>1</v>
      </c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1:254" ht="15.6" x14ac:dyDescent="0.3">
      <c r="A33" s="6">
        <v>19</v>
      </c>
      <c r="B33" s="50" t="s">
        <v>434</v>
      </c>
      <c r="C33" s="25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>
        <v>1</v>
      </c>
      <c r="N33" s="7"/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 ht="15.6" x14ac:dyDescent="0.3">
      <c r="A34" s="6">
        <v>20</v>
      </c>
      <c r="B34" s="50" t="s">
        <v>435</v>
      </c>
      <c r="C34" s="25"/>
      <c r="D34" s="7"/>
      <c r="E34" s="7">
        <v>1</v>
      </c>
      <c r="F34" s="7"/>
      <c r="G34" s="7"/>
      <c r="H34" s="7">
        <v>1</v>
      </c>
      <c r="I34" s="7"/>
      <c r="J34" s="7"/>
      <c r="K34" s="7">
        <v>1</v>
      </c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/>
      <c r="AC34" s="7">
        <v>1</v>
      </c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/>
      <c r="BG34" s="7">
        <v>1</v>
      </c>
      <c r="BH34" s="7"/>
      <c r="BI34" s="7"/>
      <c r="BJ34" s="7">
        <v>1</v>
      </c>
      <c r="BK34" s="7"/>
      <c r="BL34" s="7"/>
      <c r="BM34" s="7">
        <v>1</v>
      </c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7"/>
      <c r="BX34" s="7"/>
      <c r="BY34" s="7">
        <v>1</v>
      </c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/>
      <c r="CQ34" s="7">
        <v>1</v>
      </c>
      <c r="CR34" s="7"/>
      <c r="CS34" s="7"/>
      <c r="CT34" s="7">
        <v>1</v>
      </c>
      <c r="CU34" s="7"/>
      <c r="CV34" s="7"/>
      <c r="CW34" s="7">
        <v>1</v>
      </c>
      <c r="CX34" s="7"/>
      <c r="CY34" s="7"/>
      <c r="CZ34" s="7">
        <v>1</v>
      </c>
      <c r="DA34" s="7"/>
      <c r="DB34" s="7"/>
      <c r="DC34" s="7">
        <v>1</v>
      </c>
      <c r="DD34" s="7"/>
      <c r="DE34" s="7"/>
      <c r="DF34" s="7">
        <v>1</v>
      </c>
      <c r="DG34" s="7"/>
      <c r="DH34" s="7"/>
      <c r="DI34" s="7">
        <v>1</v>
      </c>
      <c r="DJ34" s="7"/>
      <c r="DK34" s="7"/>
      <c r="DL34" s="7">
        <v>1</v>
      </c>
      <c r="DM34" s="7"/>
      <c r="DN34" s="7"/>
      <c r="DO34" s="7">
        <v>1</v>
      </c>
      <c r="DP34" s="7"/>
      <c r="DQ34" s="7"/>
      <c r="DR34" s="7">
        <v>1</v>
      </c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x14ac:dyDescent="0.3">
      <c r="A35" s="92" t="s">
        <v>436</v>
      </c>
      <c r="B35" s="93"/>
      <c r="C35" s="59">
        <f t="shared" ref="C35:N35" si="0">SUM(C15:C34)</f>
        <v>5</v>
      </c>
      <c r="D35" s="59">
        <f t="shared" si="0"/>
        <v>5</v>
      </c>
      <c r="E35" s="59">
        <f t="shared" si="0"/>
        <v>10</v>
      </c>
      <c r="F35" s="59">
        <f t="shared" si="0"/>
        <v>3</v>
      </c>
      <c r="G35" s="59">
        <f t="shared" si="0"/>
        <v>6</v>
      </c>
      <c r="H35" s="59">
        <f t="shared" si="0"/>
        <v>11</v>
      </c>
      <c r="I35" s="59">
        <f t="shared" si="0"/>
        <v>5</v>
      </c>
      <c r="J35" s="59">
        <f t="shared" si="0"/>
        <v>6</v>
      </c>
      <c r="K35" s="59">
        <f t="shared" si="0"/>
        <v>9</v>
      </c>
      <c r="L35" s="59">
        <f t="shared" si="0"/>
        <v>5</v>
      </c>
      <c r="M35" s="59">
        <f t="shared" si="0"/>
        <v>8</v>
      </c>
      <c r="N35" s="59">
        <f t="shared" si="0"/>
        <v>7</v>
      </c>
      <c r="O35" s="59">
        <f t="shared" ref="O35:V35" si="1">SUM(O15:O34)</f>
        <v>4</v>
      </c>
      <c r="P35" s="59">
        <f t="shared" si="1"/>
        <v>6</v>
      </c>
      <c r="Q35" s="59">
        <f t="shared" si="1"/>
        <v>10</v>
      </c>
      <c r="R35" s="59">
        <f t="shared" si="1"/>
        <v>3</v>
      </c>
      <c r="S35" s="59">
        <f t="shared" si="1"/>
        <v>7</v>
      </c>
      <c r="T35" s="59">
        <f t="shared" si="1"/>
        <v>10</v>
      </c>
      <c r="U35" s="59">
        <f t="shared" si="1"/>
        <v>3</v>
      </c>
      <c r="V35" s="59">
        <f t="shared" si="1"/>
        <v>7</v>
      </c>
      <c r="W35" s="59">
        <f t="shared" ref="W35:AX35" si="2">SUM(W15:W34)</f>
        <v>10</v>
      </c>
      <c r="X35" s="59">
        <f t="shared" si="2"/>
        <v>3</v>
      </c>
      <c r="Y35" s="59">
        <f t="shared" si="2"/>
        <v>6</v>
      </c>
      <c r="Z35" s="59">
        <f t="shared" si="2"/>
        <v>11</v>
      </c>
      <c r="AA35" s="59">
        <f t="shared" si="2"/>
        <v>3</v>
      </c>
      <c r="AB35" s="59">
        <f t="shared" si="2"/>
        <v>7</v>
      </c>
      <c r="AC35" s="59">
        <f t="shared" si="2"/>
        <v>10</v>
      </c>
      <c r="AD35" s="59">
        <f t="shared" si="2"/>
        <v>3</v>
      </c>
      <c r="AE35" s="59">
        <f t="shared" si="2"/>
        <v>6</v>
      </c>
      <c r="AF35" s="59">
        <f t="shared" si="2"/>
        <v>11</v>
      </c>
      <c r="AG35" s="59">
        <f t="shared" si="2"/>
        <v>3</v>
      </c>
      <c r="AH35" s="59">
        <f t="shared" si="2"/>
        <v>4</v>
      </c>
      <c r="AI35" s="59">
        <f t="shared" si="2"/>
        <v>13</v>
      </c>
      <c r="AJ35" s="59">
        <f t="shared" si="2"/>
        <v>3</v>
      </c>
      <c r="AK35" s="59">
        <f t="shared" si="2"/>
        <v>7</v>
      </c>
      <c r="AL35" s="59">
        <f t="shared" si="2"/>
        <v>10</v>
      </c>
      <c r="AM35" s="59">
        <f t="shared" si="2"/>
        <v>4</v>
      </c>
      <c r="AN35" s="59">
        <f t="shared" si="2"/>
        <v>4</v>
      </c>
      <c r="AO35" s="59">
        <f t="shared" si="2"/>
        <v>12</v>
      </c>
      <c r="AP35" s="59">
        <f t="shared" si="2"/>
        <v>5</v>
      </c>
      <c r="AQ35" s="59">
        <f t="shared" si="2"/>
        <v>6</v>
      </c>
      <c r="AR35" s="59">
        <f t="shared" si="2"/>
        <v>9</v>
      </c>
      <c r="AS35" s="59">
        <f t="shared" si="2"/>
        <v>2</v>
      </c>
      <c r="AT35" s="59">
        <f t="shared" si="2"/>
        <v>7</v>
      </c>
      <c r="AU35" s="59">
        <f t="shared" si="2"/>
        <v>11</v>
      </c>
      <c r="AV35" s="59">
        <f t="shared" si="2"/>
        <v>2</v>
      </c>
      <c r="AW35" s="59">
        <f t="shared" si="2"/>
        <v>8</v>
      </c>
      <c r="AX35" s="59">
        <f t="shared" si="2"/>
        <v>10</v>
      </c>
      <c r="AY35" s="59">
        <f t="shared" ref="AY35:CU35" si="3">SUM(AY15:AY34)</f>
        <v>6</v>
      </c>
      <c r="AZ35" s="59">
        <f t="shared" si="3"/>
        <v>8</v>
      </c>
      <c r="BA35" s="59">
        <f t="shared" si="3"/>
        <v>6</v>
      </c>
      <c r="BB35" s="59">
        <f t="shared" si="3"/>
        <v>3</v>
      </c>
      <c r="BC35" s="59">
        <f t="shared" si="3"/>
        <v>7</v>
      </c>
      <c r="BD35" s="59">
        <f t="shared" si="3"/>
        <v>10</v>
      </c>
      <c r="BE35" s="59">
        <f t="shared" si="3"/>
        <v>3</v>
      </c>
      <c r="BF35" s="59">
        <f t="shared" si="3"/>
        <v>7</v>
      </c>
      <c r="BG35" s="59">
        <f t="shared" si="3"/>
        <v>10</v>
      </c>
      <c r="BH35" s="59">
        <f t="shared" si="3"/>
        <v>2</v>
      </c>
      <c r="BI35" s="59">
        <f t="shared" si="3"/>
        <v>5</v>
      </c>
      <c r="BJ35" s="59">
        <f t="shared" si="3"/>
        <v>13</v>
      </c>
      <c r="BK35" s="59">
        <f t="shared" si="3"/>
        <v>3</v>
      </c>
      <c r="BL35" s="59">
        <f t="shared" si="3"/>
        <v>6</v>
      </c>
      <c r="BM35" s="59">
        <f t="shared" si="3"/>
        <v>11</v>
      </c>
      <c r="BN35" s="59">
        <f t="shared" si="3"/>
        <v>2</v>
      </c>
      <c r="BO35" s="59">
        <f t="shared" si="3"/>
        <v>8</v>
      </c>
      <c r="BP35" s="59">
        <f t="shared" si="3"/>
        <v>10</v>
      </c>
      <c r="BQ35" s="59">
        <f t="shared" si="3"/>
        <v>3</v>
      </c>
      <c r="BR35" s="59">
        <f t="shared" si="3"/>
        <v>5</v>
      </c>
      <c r="BS35" s="59">
        <f t="shared" si="3"/>
        <v>12</v>
      </c>
      <c r="BT35" s="59">
        <f t="shared" si="3"/>
        <v>3</v>
      </c>
      <c r="BU35" s="59">
        <f t="shared" si="3"/>
        <v>6</v>
      </c>
      <c r="BV35" s="59">
        <f t="shared" si="3"/>
        <v>11</v>
      </c>
      <c r="BW35" s="59">
        <f t="shared" si="3"/>
        <v>2</v>
      </c>
      <c r="BX35" s="59">
        <f t="shared" si="3"/>
        <v>6</v>
      </c>
      <c r="BY35" s="59">
        <f t="shared" si="3"/>
        <v>12</v>
      </c>
      <c r="BZ35" s="59">
        <f t="shared" si="3"/>
        <v>2</v>
      </c>
      <c r="CA35" s="59">
        <f t="shared" si="3"/>
        <v>6</v>
      </c>
      <c r="CB35" s="59">
        <f t="shared" si="3"/>
        <v>12</v>
      </c>
      <c r="CC35" s="59">
        <f t="shared" si="3"/>
        <v>3</v>
      </c>
      <c r="CD35" s="59">
        <f t="shared" si="3"/>
        <v>6</v>
      </c>
      <c r="CE35" s="59">
        <f t="shared" si="3"/>
        <v>11</v>
      </c>
      <c r="CF35" s="59">
        <f t="shared" si="3"/>
        <v>2</v>
      </c>
      <c r="CG35" s="59">
        <f t="shared" si="3"/>
        <v>4</v>
      </c>
      <c r="CH35" s="59">
        <f t="shared" si="3"/>
        <v>14</v>
      </c>
      <c r="CI35" s="59">
        <f t="shared" si="3"/>
        <v>3</v>
      </c>
      <c r="CJ35" s="59">
        <f t="shared" si="3"/>
        <v>5</v>
      </c>
      <c r="CK35" s="59">
        <f t="shared" si="3"/>
        <v>12</v>
      </c>
      <c r="CL35" s="59">
        <f t="shared" si="3"/>
        <v>2</v>
      </c>
      <c r="CM35" s="59">
        <f t="shared" si="3"/>
        <v>5</v>
      </c>
      <c r="CN35" s="59">
        <f t="shared" si="3"/>
        <v>13</v>
      </c>
      <c r="CO35" s="59">
        <f t="shared" si="3"/>
        <v>3</v>
      </c>
      <c r="CP35" s="59">
        <f t="shared" si="3"/>
        <v>4</v>
      </c>
      <c r="CQ35" s="59">
        <f t="shared" si="3"/>
        <v>13</v>
      </c>
      <c r="CR35" s="59">
        <f t="shared" si="3"/>
        <v>2</v>
      </c>
      <c r="CS35" s="59">
        <f t="shared" si="3"/>
        <v>6</v>
      </c>
      <c r="CT35" s="59">
        <f t="shared" si="3"/>
        <v>12</v>
      </c>
      <c r="CU35" s="59">
        <f t="shared" si="3"/>
        <v>3</v>
      </c>
      <c r="CV35" s="59">
        <f t="shared" ref="CV35:DH35" si="4">SUM(CV15:CV34)</f>
        <v>6</v>
      </c>
      <c r="CW35" s="59">
        <f t="shared" si="4"/>
        <v>11</v>
      </c>
      <c r="CX35" s="59">
        <f t="shared" si="4"/>
        <v>2</v>
      </c>
      <c r="CY35" s="59">
        <f t="shared" si="4"/>
        <v>5</v>
      </c>
      <c r="CZ35" s="59">
        <f t="shared" si="4"/>
        <v>13</v>
      </c>
      <c r="DA35" s="59">
        <f t="shared" si="4"/>
        <v>3</v>
      </c>
      <c r="DB35" s="59">
        <f t="shared" si="4"/>
        <v>5</v>
      </c>
      <c r="DC35" s="59">
        <f t="shared" si="4"/>
        <v>12</v>
      </c>
      <c r="DD35" s="59">
        <f t="shared" si="4"/>
        <v>3</v>
      </c>
      <c r="DE35" s="59">
        <f t="shared" si="4"/>
        <v>7</v>
      </c>
      <c r="DF35" s="59">
        <f t="shared" si="4"/>
        <v>10</v>
      </c>
      <c r="DG35" s="59">
        <f t="shared" si="4"/>
        <v>4</v>
      </c>
      <c r="DH35" s="59">
        <f t="shared" si="4"/>
        <v>6</v>
      </c>
      <c r="DI35" s="59">
        <f t="shared" ref="DI35:DR35" si="5">SUM(DI15:DI34)</f>
        <v>10</v>
      </c>
      <c r="DJ35" s="59">
        <f t="shared" si="5"/>
        <v>3</v>
      </c>
      <c r="DK35" s="59">
        <f t="shared" si="5"/>
        <v>6</v>
      </c>
      <c r="DL35" s="59">
        <f t="shared" si="5"/>
        <v>11</v>
      </c>
      <c r="DM35" s="59">
        <f t="shared" si="5"/>
        <v>4</v>
      </c>
      <c r="DN35" s="59">
        <f t="shared" si="5"/>
        <v>3</v>
      </c>
      <c r="DO35" s="59">
        <f t="shared" si="5"/>
        <v>13</v>
      </c>
      <c r="DP35" s="59">
        <f t="shared" si="5"/>
        <v>3</v>
      </c>
      <c r="DQ35" s="59">
        <f t="shared" si="5"/>
        <v>5</v>
      </c>
      <c r="DR35" s="59">
        <f t="shared" si="5"/>
        <v>12</v>
      </c>
    </row>
    <row r="36" spans="1:254" ht="37.5" customHeight="1" x14ac:dyDescent="0.3">
      <c r="A36" s="94" t="s">
        <v>437</v>
      </c>
      <c r="B36" s="95"/>
      <c r="C36" s="60">
        <f>C35/20%</f>
        <v>25</v>
      </c>
      <c r="D36" s="60">
        <f t="shared" ref="D36:AI36" si="6">D35/20%</f>
        <v>25</v>
      </c>
      <c r="E36" s="60">
        <f t="shared" si="6"/>
        <v>50</v>
      </c>
      <c r="F36" s="60">
        <f t="shared" si="6"/>
        <v>15</v>
      </c>
      <c r="G36" s="60">
        <f t="shared" si="6"/>
        <v>30</v>
      </c>
      <c r="H36" s="60">
        <f t="shared" si="6"/>
        <v>55</v>
      </c>
      <c r="I36" s="60">
        <f t="shared" si="6"/>
        <v>25</v>
      </c>
      <c r="J36" s="60">
        <f t="shared" si="6"/>
        <v>30</v>
      </c>
      <c r="K36" s="60">
        <f t="shared" si="6"/>
        <v>45</v>
      </c>
      <c r="L36" s="60">
        <f t="shared" si="6"/>
        <v>25</v>
      </c>
      <c r="M36" s="60">
        <f t="shared" si="6"/>
        <v>40</v>
      </c>
      <c r="N36" s="60">
        <f t="shared" si="6"/>
        <v>35</v>
      </c>
      <c r="O36" s="60">
        <f t="shared" si="6"/>
        <v>20</v>
      </c>
      <c r="P36" s="60">
        <f t="shared" si="6"/>
        <v>30</v>
      </c>
      <c r="Q36" s="60">
        <f t="shared" si="6"/>
        <v>50</v>
      </c>
      <c r="R36" s="60">
        <f t="shared" si="6"/>
        <v>15</v>
      </c>
      <c r="S36" s="60">
        <f t="shared" si="6"/>
        <v>35</v>
      </c>
      <c r="T36" s="60">
        <f t="shared" si="6"/>
        <v>50</v>
      </c>
      <c r="U36" s="60">
        <f t="shared" si="6"/>
        <v>15</v>
      </c>
      <c r="V36" s="60">
        <f t="shared" si="6"/>
        <v>35</v>
      </c>
      <c r="W36" s="60">
        <f t="shared" si="6"/>
        <v>50</v>
      </c>
      <c r="X36" s="60">
        <f t="shared" si="6"/>
        <v>15</v>
      </c>
      <c r="Y36" s="60">
        <f t="shared" si="6"/>
        <v>30</v>
      </c>
      <c r="Z36" s="60">
        <f t="shared" si="6"/>
        <v>55</v>
      </c>
      <c r="AA36" s="60">
        <f t="shared" si="6"/>
        <v>15</v>
      </c>
      <c r="AB36" s="60">
        <f t="shared" si="6"/>
        <v>35</v>
      </c>
      <c r="AC36" s="60">
        <f t="shared" si="6"/>
        <v>50</v>
      </c>
      <c r="AD36" s="60">
        <f t="shared" si="6"/>
        <v>15</v>
      </c>
      <c r="AE36" s="60">
        <f t="shared" si="6"/>
        <v>30</v>
      </c>
      <c r="AF36" s="60">
        <f t="shared" si="6"/>
        <v>55</v>
      </c>
      <c r="AG36" s="60">
        <f t="shared" si="6"/>
        <v>15</v>
      </c>
      <c r="AH36" s="60">
        <f t="shared" si="6"/>
        <v>20</v>
      </c>
      <c r="AI36" s="60">
        <f t="shared" si="6"/>
        <v>65</v>
      </c>
      <c r="AJ36" s="60">
        <f t="shared" ref="AJ36:BO36" si="7">AJ35/20%</f>
        <v>15</v>
      </c>
      <c r="AK36" s="60">
        <f t="shared" si="7"/>
        <v>35</v>
      </c>
      <c r="AL36" s="60">
        <f t="shared" si="7"/>
        <v>50</v>
      </c>
      <c r="AM36" s="60">
        <f t="shared" si="7"/>
        <v>20</v>
      </c>
      <c r="AN36" s="60">
        <f t="shared" si="7"/>
        <v>20</v>
      </c>
      <c r="AO36" s="60">
        <f t="shared" si="7"/>
        <v>60</v>
      </c>
      <c r="AP36" s="60">
        <f t="shared" si="7"/>
        <v>25</v>
      </c>
      <c r="AQ36" s="60">
        <f t="shared" si="7"/>
        <v>30</v>
      </c>
      <c r="AR36" s="60">
        <f t="shared" si="7"/>
        <v>45</v>
      </c>
      <c r="AS36" s="60">
        <f t="shared" si="7"/>
        <v>10</v>
      </c>
      <c r="AT36" s="60">
        <f t="shared" si="7"/>
        <v>35</v>
      </c>
      <c r="AU36" s="60">
        <f t="shared" si="7"/>
        <v>55</v>
      </c>
      <c r="AV36" s="60">
        <f t="shared" si="7"/>
        <v>10</v>
      </c>
      <c r="AW36" s="60">
        <f t="shared" si="7"/>
        <v>40</v>
      </c>
      <c r="AX36" s="60">
        <f t="shared" si="7"/>
        <v>50</v>
      </c>
      <c r="AY36" s="60">
        <f t="shared" si="7"/>
        <v>30</v>
      </c>
      <c r="AZ36" s="60">
        <f t="shared" si="7"/>
        <v>40</v>
      </c>
      <c r="BA36" s="60">
        <f t="shared" si="7"/>
        <v>30</v>
      </c>
      <c r="BB36" s="60">
        <f t="shared" si="7"/>
        <v>15</v>
      </c>
      <c r="BC36" s="60">
        <f t="shared" si="7"/>
        <v>35</v>
      </c>
      <c r="BD36" s="60">
        <f t="shared" si="7"/>
        <v>50</v>
      </c>
      <c r="BE36" s="60">
        <f t="shared" si="7"/>
        <v>15</v>
      </c>
      <c r="BF36" s="60">
        <f t="shared" si="7"/>
        <v>35</v>
      </c>
      <c r="BG36" s="60">
        <f t="shared" si="7"/>
        <v>50</v>
      </c>
      <c r="BH36" s="60">
        <f t="shared" si="7"/>
        <v>10</v>
      </c>
      <c r="BI36" s="60">
        <f t="shared" si="7"/>
        <v>25</v>
      </c>
      <c r="BJ36" s="60">
        <f t="shared" si="7"/>
        <v>65</v>
      </c>
      <c r="BK36" s="60">
        <f t="shared" si="7"/>
        <v>15</v>
      </c>
      <c r="BL36" s="60">
        <f t="shared" si="7"/>
        <v>30</v>
      </c>
      <c r="BM36" s="60">
        <f t="shared" si="7"/>
        <v>55</v>
      </c>
      <c r="BN36" s="60">
        <f t="shared" si="7"/>
        <v>10</v>
      </c>
      <c r="BO36" s="60">
        <f t="shared" si="7"/>
        <v>40</v>
      </c>
      <c r="BP36" s="60">
        <f t="shared" ref="BP36:CU36" si="8">BP35/20%</f>
        <v>50</v>
      </c>
      <c r="BQ36" s="60">
        <f t="shared" si="8"/>
        <v>15</v>
      </c>
      <c r="BR36" s="60">
        <f t="shared" si="8"/>
        <v>25</v>
      </c>
      <c r="BS36" s="60">
        <f t="shared" si="8"/>
        <v>60</v>
      </c>
      <c r="BT36" s="60">
        <f t="shared" si="8"/>
        <v>15</v>
      </c>
      <c r="BU36" s="60">
        <f t="shared" si="8"/>
        <v>30</v>
      </c>
      <c r="BV36" s="60">
        <f t="shared" si="8"/>
        <v>55</v>
      </c>
      <c r="BW36" s="60">
        <f t="shared" si="8"/>
        <v>10</v>
      </c>
      <c r="BX36" s="60">
        <f t="shared" si="8"/>
        <v>30</v>
      </c>
      <c r="BY36" s="60">
        <f t="shared" si="8"/>
        <v>60</v>
      </c>
      <c r="BZ36" s="60">
        <f t="shared" si="8"/>
        <v>10</v>
      </c>
      <c r="CA36" s="60">
        <f t="shared" si="8"/>
        <v>30</v>
      </c>
      <c r="CB36" s="60">
        <f t="shared" si="8"/>
        <v>60</v>
      </c>
      <c r="CC36" s="60">
        <f t="shared" si="8"/>
        <v>15</v>
      </c>
      <c r="CD36" s="60">
        <f t="shared" si="8"/>
        <v>30</v>
      </c>
      <c r="CE36" s="60">
        <f t="shared" si="8"/>
        <v>55</v>
      </c>
      <c r="CF36" s="60">
        <f t="shared" si="8"/>
        <v>10</v>
      </c>
      <c r="CG36" s="60">
        <f t="shared" si="8"/>
        <v>20</v>
      </c>
      <c r="CH36" s="60">
        <f t="shared" si="8"/>
        <v>70</v>
      </c>
      <c r="CI36" s="60">
        <f t="shared" si="8"/>
        <v>15</v>
      </c>
      <c r="CJ36" s="60">
        <f t="shared" si="8"/>
        <v>25</v>
      </c>
      <c r="CK36" s="60">
        <f t="shared" si="8"/>
        <v>60</v>
      </c>
      <c r="CL36" s="60">
        <f t="shared" si="8"/>
        <v>10</v>
      </c>
      <c r="CM36" s="60">
        <f t="shared" si="8"/>
        <v>25</v>
      </c>
      <c r="CN36" s="60">
        <f t="shared" si="8"/>
        <v>65</v>
      </c>
      <c r="CO36" s="60">
        <f t="shared" si="8"/>
        <v>15</v>
      </c>
      <c r="CP36" s="60">
        <f t="shared" si="8"/>
        <v>20</v>
      </c>
      <c r="CQ36" s="60">
        <f t="shared" si="8"/>
        <v>65</v>
      </c>
      <c r="CR36" s="60">
        <f t="shared" si="8"/>
        <v>10</v>
      </c>
      <c r="CS36" s="60">
        <f t="shared" si="8"/>
        <v>30</v>
      </c>
      <c r="CT36" s="60">
        <f t="shared" si="8"/>
        <v>60</v>
      </c>
      <c r="CU36" s="60">
        <f t="shared" si="8"/>
        <v>15</v>
      </c>
      <c r="CV36" s="60">
        <f t="shared" ref="CV36:DR36" si="9">CV35/20%</f>
        <v>30</v>
      </c>
      <c r="CW36" s="60">
        <f t="shared" si="9"/>
        <v>55</v>
      </c>
      <c r="CX36" s="60">
        <f t="shared" si="9"/>
        <v>10</v>
      </c>
      <c r="CY36" s="60">
        <f t="shared" si="9"/>
        <v>25</v>
      </c>
      <c r="CZ36" s="60">
        <f t="shared" si="9"/>
        <v>65</v>
      </c>
      <c r="DA36" s="60">
        <f t="shared" si="9"/>
        <v>15</v>
      </c>
      <c r="DB36" s="60">
        <f t="shared" si="9"/>
        <v>25</v>
      </c>
      <c r="DC36" s="60">
        <f t="shared" si="9"/>
        <v>60</v>
      </c>
      <c r="DD36" s="60">
        <f t="shared" si="9"/>
        <v>15</v>
      </c>
      <c r="DE36" s="60">
        <f t="shared" si="9"/>
        <v>35</v>
      </c>
      <c r="DF36" s="60">
        <f t="shared" si="9"/>
        <v>50</v>
      </c>
      <c r="DG36" s="60">
        <f t="shared" si="9"/>
        <v>20</v>
      </c>
      <c r="DH36" s="60">
        <f t="shared" si="9"/>
        <v>30</v>
      </c>
      <c r="DI36" s="60">
        <f t="shared" si="9"/>
        <v>50</v>
      </c>
      <c r="DJ36" s="60">
        <f t="shared" si="9"/>
        <v>15</v>
      </c>
      <c r="DK36" s="60">
        <f t="shared" si="9"/>
        <v>30</v>
      </c>
      <c r="DL36" s="60">
        <f t="shared" si="9"/>
        <v>55</v>
      </c>
      <c r="DM36" s="60">
        <f t="shared" si="9"/>
        <v>20</v>
      </c>
      <c r="DN36" s="60">
        <f t="shared" si="9"/>
        <v>15</v>
      </c>
      <c r="DO36" s="60">
        <f t="shared" si="9"/>
        <v>65</v>
      </c>
      <c r="DP36" s="60">
        <f t="shared" si="9"/>
        <v>15</v>
      </c>
      <c r="DQ36" s="60">
        <f t="shared" si="9"/>
        <v>25</v>
      </c>
      <c r="DR36" s="60">
        <f t="shared" si="9"/>
        <v>60</v>
      </c>
    </row>
    <row r="38" spans="1:254" x14ac:dyDescent="0.3">
      <c r="B38" s="96" t="s">
        <v>227</v>
      </c>
      <c r="C38" s="97"/>
      <c r="D38" s="97"/>
      <c r="E38" s="98"/>
      <c r="F38" s="51"/>
      <c r="G38" s="51"/>
    </row>
    <row r="39" spans="1:254" x14ac:dyDescent="0.3">
      <c r="B39" s="7" t="s">
        <v>228</v>
      </c>
      <c r="C39" s="25" t="s">
        <v>438</v>
      </c>
      <c r="D39" s="48">
        <f>E39/100*20</f>
        <v>4.5</v>
      </c>
      <c r="E39" s="48">
        <f>(C36+F36+I36+L36)/4</f>
        <v>22.5</v>
      </c>
      <c r="F39" s="54"/>
      <c r="G39" s="54"/>
      <c r="H39" s="54"/>
      <c r="I39" s="54"/>
      <c r="J39" s="54"/>
      <c r="K39" s="54"/>
      <c r="L39" s="54"/>
      <c r="M39" s="54"/>
    </row>
    <row r="40" spans="1:254" x14ac:dyDescent="0.3">
      <c r="B40" s="7" t="s">
        <v>230</v>
      </c>
      <c r="C40" s="25" t="s">
        <v>438</v>
      </c>
      <c r="D40" s="48">
        <f t="shared" ref="D40:D60" si="10">E40/100*20</f>
        <v>6.25</v>
      </c>
      <c r="E40" s="48">
        <f>(D36+G36+J36+M36)/4</f>
        <v>31.25</v>
      </c>
      <c r="F40" s="54"/>
      <c r="G40" s="54"/>
      <c r="H40" s="54"/>
      <c r="I40" s="54"/>
      <c r="J40" s="54"/>
      <c r="K40" s="54"/>
      <c r="L40" s="54"/>
      <c r="M40" s="54"/>
    </row>
    <row r="41" spans="1:254" x14ac:dyDescent="0.3">
      <c r="B41" s="7" t="s">
        <v>231</v>
      </c>
      <c r="C41" s="25" t="s">
        <v>438</v>
      </c>
      <c r="D41" s="48">
        <f t="shared" si="10"/>
        <v>9.25</v>
      </c>
      <c r="E41" s="48">
        <f>(E36+H36+K36+N36)/4</f>
        <v>46.25</v>
      </c>
      <c r="F41" s="54"/>
      <c r="G41" s="54"/>
      <c r="H41" s="54"/>
      <c r="I41" s="54"/>
      <c r="J41" s="54"/>
      <c r="K41" s="54"/>
      <c r="L41" s="54"/>
      <c r="M41" s="54"/>
    </row>
    <row r="42" spans="1:254" x14ac:dyDescent="0.3">
      <c r="B42" s="7"/>
      <c r="C42" s="25"/>
      <c r="D42" s="74">
        <f t="shared" si="10"/>
        <v>20</v>
      </c>
      <c r="E42" s="74">
        <f>SUM(E39:E41)</f>
        <v>100</v>
      </c>
      <c r="F42" s="54"/>
      <c r="G42" s="54"/>
      <c r="H42" s="54"/>
      <c r="I42" s="54"/>
      <c r="J42" s="54"/>
      <c r="K42" s="54"/>
      <c r="L42" s="54"/>
      <c r="M42" s="54"/>
    </row>
    <row r="43" spans="1:254" ht="15" customHeight="1" x14ac:dyDescent="0.3">
      <c r="B43" s="7"/>
      <c r="C43" s="7"/>
      <c r="D43" s="108" t="s">
        <v>12</v>
      </c>
      <c r="E43" s="109"/>
      <c r="F43" s="110" t="s">
        <v>13</v>
      </c>
      <c r="G43" s="111"/>
      <c r="H43" s="54"/>
      <c r="I43" s="54"/>
      <c r="J43" s="54"/>
      <c r="K43" s="54"/>
      <c r="L43" s="54"/>
      <c r="M43" s="54"/>
    </row>
    <row r="44" spans="1:254" x14ac:dyDescent="0.3">
      <c r="B44" s="7" t="s">
        <v>228</v>
      </c>
      <c r="C44" s="25" t="s">
        <v>439</v>
      </c>
      <c r="D44" s="48">
        <f t="shared" si="10"/>
        <v>3.25</v>
      </c>
      <c r="E44" s="48">
        <f>(O36+R36+U36+X36)/4</f>
        <v>16.25</v>
      </c>
      <c r="F44" s="39">
        <f>G44/100*20</f>
        <v>3</v>
      </c>
      <c r="G44" s="48">
        <f>(AA36+AD36+AG36+AJ36)/4</f>
        <v>15</v>
      </c>
      <c r="H44" s="54"/>
      <c r="I44" s="54"/>
      <c r="J44" s="54"/>
      <c r="K44" s="54"/>
      <c r="L44" s="54"/>
      <c r="M44" s="54"/>
    </row>
    <row r="45" spans="1:254" x14ac:dyDescent="0.3">
      <c r="B45" s="7" t="s">
        <v>230</v>
      </c>
      <c r="C45" s="25" t="s">
        <v>439</v>
      </c>
      <c r="D45" s="48">
        <f t="shared" si="10"/>
        <v>6.5</v>
      </c>
      <c r="E45" s="48">
        <f>(P36+S36+V36+Y36)/4</f>
        <v>32.5</v>
      </c>
      <c r="F45" s="39">
        <f t="shared" ref="F45:F56" si="11">G45/100*20</f>
        <v>6</v>
      </c>
      <c r="G45" s="48">
        <f>(AB36+AE36+AH36+AK36)/4</f>
        <v>30</v>
      </c>
      <c r="H45" s="54"/>
      <c r="I45" s="54"/>
      <c r="J45" s="54"/>
      <c r="K45" s="54"/>
      <c r="L45" s="54"/>
      <c r="M45" s="54"/>
    </row>
    <row r="46" spans="1:254" x14ac:dyDescent="0.3">
      <c r="B46" s="7" t="s">
        <v>231</v>
      </c>
      <c r="C46" s="25" t="s">
        <v>439</v>
      </c>
      <c r="D46" s="48">
        <f t="shared" si="10"/>
        <v>10.25</v>
      </c>
      <c r="E46" s="48">
        <f>(Q36+T36+W36+Z36)/4</f>
        <v>51.25</v>
      </c>
      <c r="F46" s="39">
        <f t="shared" si="11"/>
        <v>11</v>
      </c>
      <c r="G46" s="48">
        <f>(AC36+AF36+AI36+AL36)/4</f>
        <v>55</v>
      </c>
      <c r="H46" s="54"/>
      <c r="I46" s="54"/>
      <c r="J46" s="54"/>
      <c r="K46" s="54"/>
      <c r="L46" s="54"/>
      <c r="M46" s="54"/>
    </row>
    <row r="47" spans="1:254" x14ac:dyDescent="0.3">
      <c r="B47" s="7"/>
      <c r="C47" s="25"/>
      <c r="D47" s="74">
        <f t="shared" si="10"/>
        <v>20</v>
      </c>
      <c r="E47" s="74">
        <f>SUM(E44:E46)</f>
        <v>100</v>
      </c>
      <c r="F47" s="75">
        <f t="shared" si="11"/>
        <v>20</v>
      </c>
      <c r="G47" s="74">
        <f>SUM(G44:G46)</f>
        <v>100</v>
      </c>
      <c r="H47" s="54"/>
      <c r="I47" s="54"/>
      <c r="J47" s="54"/>
      <c r="K47" s="54"/>
      <c r="L47" s="54"/>
      <c r="M47" s="54"/>
    </row>
    <row r="48" spans="1:254" x14ac:dyDescent="0.3">
      <c r="B48" s="7" t="s">
        <v>228</v>
      </c>
      <c r="C48" s="25" t="s">
        <v>440</v>
      </c>
      <c r="D48" s="48">
        <f t="shared" si="10"/>
        <v>3.25</v>
      </c>
      <c r="E48" s="48">
        <f>(AM36+AP36+AS36+AV36)/4</f>
        <v>16.25</v>
      </c>
      <c r="F48" s="39"/>
      <c r="G48" s="54"/>
      <c r="H48" s="54"/>
      <c r="I48" s="54"/>
      <c r="J48" s="54"/>
      <c r="K48" s="54"/>
      <c r="L48" s="54"/>
      <c r="M48" s="54"/>
    </row>
    <row r="49" spans="2:13" x14ac:dyDescent="0.3">
      <c r="B49" s="7" t="s">
        <v>230</v>
      </c>
      <c r="C49" s="25" t="s">
        <v>440</v>
      </c>
      <c r="D49" s="48">
        <f t="shared" si="10"/>
        <v>6.25</v>
      </c>
      <c r="E49" s="48">
        <f>(AN36+AQ36+AT36+AW36)/4</f>
        <v>31.25</v>
      </c>
      <c r="F49" s="39"/>
      <c r="G49" s="54"/>
      <c r="H49" s="54"/>
      <c r="I49" s="54"/>
      <c r="J49" s="54"/>
      <c r="K49" s="54"/>
      <c r="L49" s="54"/>
      <c r="M49" s="54"/>
    </row>
    <row r="50" spans="2:13" x14ac:dyDescent="0.3">
      <c r="B50" s="7" t="s">
        <v>231</v>
      </c>
      <c r="C50" s="25" t="s">
        <v>440</v>
      </c>
      <c r="D50" s="48">
        <f t="shared" si="10"/>
        <v>10.5</v>
      </c>
      <c r="E50" s="48">
        <f>(AO36+AR36+AU36+AX36)/4</f>
        <v>52.5</v>
      </c>
      <c r="F50" s="39"/>
      <c r="G50" s="54"/>
      <c r="H50" s="54"/>
      <c r="I50" s="54"/>
      <c r="J50" s="54"/>
      <c r="K50" s="54"/>
      <c r="L50" s="54"/>
      <c r="M50" s="54"/>
    </row>
    <row r="51" spans="2:13" x14ac:dyDescent="0.3">
      <c r="B51" s="7"/>
      <c r="C51" s="55"/>
      <c r="D51" s="74">
        <f t="shared" si="10"/>
        <v>20</v>
      </c>
      <c r="E51" s="76">
        <f>SUM(E48:E50)</f>
        <v>100</v>
      </c>
      <c r="F51" s="39"/>
      <c r="G51" s="54"/>
      <c r="H51" s="54"/>
      <c r="I51" s="54"/>
      <c r="J51" s="54"/>
      <c r="K51" s="54"/>
      <c r="L51" s="54"/>
      <c r="M51" s="54"/>
    </row>
    <row r="52" spans="2:13" x14ac:dyDescent="0.3">
      <c r="B52" s="7"/>
      <c r="C52" s="25"/>
      <c r="D52" s="108" t="s">
        <v>238</v>
      </c>
      <c r="E52" s="109"/>
      <c r="F52" s="39" t="s">
        <v>15</v>
      </c>
      <c r="G52" s="45"/>
      <c r="H52" s="112" t="s">
        <v>239</v>
      </c>
      <c r="I52" s="113"/>
      <c r="J52" s="114" t="s">
        <v>240</v>
      </c>
      <c r="K52" s="114"/>
      <c r="L52" s="114" t="s">
        <v>16</v>
      </c>
      <c r="M52" s="114"/>
    </row>
    <row r="53" spans="2:13" x14ac:dyDescent="0.3">
      <c r="B53" s="7" t="s">
        <v>228</v>
      </c>
      <c r="C53" s="25" t="s">
        <v>441</v>
      </c>
      <c r="D53" s="48">
        <f t="shared" si="10"/>
        <v>3.5</v>
      </c>
      <c r="E53" s="48">
        <f>(AY36+BB36+BE36+BH36)/4</f>
        <v>17.5</v>
      </c>
      <c r="F53" s="39">
        <f t="shared" si="11"/>
        <v>2.75</v>
      </c>
      <c r="G53" s="48">
        <f>(BK36+BN36+BQ36+BT36)/4</f>
        <v>13.75</v>
      </c>
      <c r="H53" s="48">
        <f>I53/100*20</f>
        <v>2.25</v>
      </c>
      <c r="I53" s="48">
        <f>(BW36+BZ36+CC36+CF36)/4</f>
        <v>11.25</v>
      </c>
      <c r="J53" s="48">
        <f>K53/100*20</f>
        <v>2.5</v>
      </c>
      <c r="K53" s="48">
        <f>(CI36+CL36+CO36+CR36)/4</f>
        <v>12.5</v>
      </c>
      <c r="L53" s="48">
        <f>M53/100*20</f>
        <v>2.75</v>
      </c>
      <c r="M53" s="48">
        <f>(CU36+CX36+DA36+DD36)/4</f>
        <v>13.75</v>
      </c>
    </row>
    <row r="54" spans="2:13" x14ac:dyDescent="0.3">
      <c r="B54" s="7" t="s">
        <v>230</v>
      </c>
      <c r="C54" s="25" t="s">
        <v>441</v>
      </c>
      <c r="D54" s="48">
        <f t="shared" si="10"/>
        <v>6.75</v>
      </c>
      <c r="E54" s="48">
        <f>(AZ36+BC36+BF36+BI36)/4</f>
        <v>33.75</v>
      </c>
      <c r="F54" s="39">
        <f t="shared" si="11"/>
        <v>6.25</v>
      </c>
      <c r="G54" s="48">
        <f>(BL36+BO36+BR36+BU36)/4</f>
        <v>31.25</v>
      </c>
      <c r="H54" s="48">
        <f>I54/100*20</f>
        <v>5.5</v>
      </c>
      <c r="I54" s="48">
        <f>(BX36+CA36+CD36+CG36)/4</f>
        <v>27.5</v>
      </c>
      <c r="J54" s="48">
        <f>K54/100*20</f>
        <v>5</v>
      </c>
      <c r="K54" s="48">
        <f>(CJ36+CM36+CP36+CS36)/4</f>
        <v>25</v>
      </c>
      <c r="L54" s="48">
        <f>M54/100*20</f>
        <v>5.75</v>
      </c>
      <c r="M54" s="48">
        <f>(CV36+CY36+DB36+DE36)/4</f>
        <v>28.75</v>
      </c>
    </row>
    <row r="55" spans="2:13" x14ac:dyDescent="0.3">
      <c r="B55" s="7" t="s">
        <v>231</v>
      </c>
      <c r="C55" s="25" t="s">
        <v>441</v>
      </c>
      <c r="D55" s="48">
        <f t="shared" si="10"/>
        <v>9.75</v>
      </c>
      <c r="E55" s="48">
        <f>(BA36+BD36+BG36+BJ36)/4</f>
        <v>48.75</v>
      </c>
      <c r="F55" s="39">
        <f t="shared" si="11"/>
        <v>11</v>
      </c>
      <c r="G55" s="48">
        <f>(BM36+BP36+BS36+BV36)/4</f>
        <v>55</v>
      </c>
      <c r="H55" s="48">
        <f>I55/100*20</f>
        <v>12.25</v>
      </c>
      <c r="I55" s="48">
        <f>(BY36+CB36+CE36+CH36)/4</f>
        <v>61.25</v>
      </c>
      <c r="J55" s="48">
        <f>K55/100*20</f>
        <v>12.5</v>
      </c>
      <c r="K55" s="48">
        <f>(CK36+CN36+CQ36+CT36)/4</f>
        <v>62.5</v>
      </c>
      <c r="L55" s="48">
        <f>M55/100*20</f>
        <v>11.5</v>
      </c>
      <c r="M55" s="48">
        <f>(CW36+CZ36+DC36+DF36)/4</f>
        <v>57.5</v>
      </c>
    </row>
    <row r="56" spans="2:13" x14ac:dyDescent="0.3">
      <c r="B56" s="7"/>
      <c r="C56" s="25"/>
      <c r="D56" s="77">
        <f t="shared" si="10"/>
        <v>20</v>
      </c>
      <c r="E56" s="77">
        <f>SUM(E53:E55)</f>
        <v>100</v>
      </c>
      <c r="F56" s="78">
        <f t="shared" si="11"/>
        <v>20</v>
      </c>
      <c r="G56" s="77">
        <f t="shared" ref="G56:M56" si="12">SUM(G53:G55)</f>
        <v>100</v>
      </c>
      <c r="H56" s="77">
        <f>I56/100*20</f>
        <v>20</v>
      </c>
      <c r="I56" s="77">
        <f t="shared" si="12"/>
        <v>100</v>
      </c>
      <c r="J56" s="77">
        <f>K56/100*20</f>
        <v>20</v>
      </c>
      <c r="K56" s="77">
        <f t="shared" si="12"/>
        <v>100</v>
      </c>
      <c r="L56" s="77">
        <f>M56/100*20</f>
        <v>20</v>
      </c>
      <c r="M56" s="77">
        <f t="shared" si="12"/>
        <v>100</v>
      </c>
    </row>
    <row r="57" spans="2:13" x14ac:dyDescent="0.3">
      <c r="B57" s="7" t="s">
        <v>228</v>
      </c>
      <c r="C57" s="25" t="s">
        <v>442</v>
      </c>
      <c r="D57" s="48">
        <f t="shared" si="10"/>
        <v>3.5</v>
      </c>
      <c r="E57" s="48">
        <f>(DG36+DJ36+DM36+DP36)/4</f>
        <v>17.5</v>
      </c>
      <c r="F57" s="54"/>
      <c r="G57" s="54"/>
      <c r="H57" s="54"/>
      <c r="I57" s="54"/>
      <c r="J57" s="54"/>
      <c r="K57" s="54"/>
      <c r="L57" s="54"/>
      <c r="M57" s="54"/>
    </row>
    <row r="58" spans="2:13" x14ac:dyDescent="0.3">
      <c r="B58" s="7" t="s">
        <v>230</v>
      </c>
      <c r="C58" s="25" t="s">
        <v>442</v>
      </c>
      <c r="D58" s="48">
        <f t="shared" si="10"/>
        <v>5</v>
      </c>
      <c r="E58" s="48">
        <f>(DH36+DK36+DN36+DQ36)/4</f>
        <v>25</v>
      </c>
      <c r="F58" s="54"/>
      <c r="G58" s="54"/>
      <c r="H58" s="54"/>
      <c r="I58" s="54"/>
      <c r="J58" s="54"/>
      <c r="K58" s="54"/>
      <c r="L58" s="54"/>
      <c r="M58" s="54"/>
    </row>
    <row r="59" spans="2:13" x14ac:dyDescent="0.3">
      <c r="B59" s="7" t="s">
        <v>231</v>
      </c>
      <c r="C59" s="25" t="s">
        <v>442</v>
      </c>
      <c r="D59" s="48">
        <f t="shared" si="10"/>
        <v>11.5</v>
      </c>
      <c r="E59" s="48">
        <f>(DI36+DL36+DO36+DR36)/4</f>
        <v>57.5</v>
      </c>
      <c r="F59" s="54"/>
      <c r="G59" s="54"/>
      <c r="H59" s="54"/>
      <c r="I59" s="54"/>
      <c r="J59" s="54"/>
      <c r="K59" s="54"/>
      <c r="L59" s="54"/>
      <c r="M59" s="54"/>
    </row>
    <row r="60" spans="2:13" x14ac:dyDescent="0.3">
      <c r="B60" s="7"/>
      <c r="C60" s="25"/>
      <c r="D60" s="74">
        <f t="shared" si="10"/>
        <v>20</v>
      </c>
      <c r="E60" s="74">
        <f>SUM(E57:E59)</f>
        <v>100</v>
      </c>
      <c r="F60" s="54"/>
      <c r="G60" s="54"/>
      <c r="H60" s="54"/>
      <c r="I60" s="54"/>
      <c r="J60" s="54"/>
      <c r="K60" s="54"/>
      <c r="L60" s="54"/>
      <c r="M60" s="54"/>
    </row>
  </sheetData>
  <mergeCells count="108">
    <mergeCell ref="DM13:DO13"/>
    <mergeCell ref="DP13:DR13"/>
    <mergeCell ref="A35:B35"/>
    <mergeCell ref="A36:B36"/>
    <mergeCell ref="B38:E38"/>
    <mergeCell ref="D43:E43"/>
    <mergeCell ref="F43:G43"/>
    <mergeCell ref="D52:E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25" right="0.25" top="0.75" bottom="0.75" header="0.3" footer="0.3"/>
  <pageSetup paperSize="9" scale="4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2"/>
  <sheetViews>
    <sheetView topLeftCell="A5" workbookViewId="0">
      <selection activeCell="B15" sqref="B15"/>
    </sheetView>
  </sheetViews>
  <sheetFormatPr defaultColWidth="9" defaultRowHeight="14.4" x14ac:dyDescent="0.3"/>
  <cols>
    <col min="2" max="2" width="32.109375" customWidth="1"/>
    <col min="4" max="4" width="12.88671875"/>
    <col min="6" max="6" width="12.88671875"/>
    <col min="8" max="8" width="12.88671875"/>
    <col min="10" max="10" width="12.88671875"/>
    <col min="12" max="12" width="12.88671875"/>
  </cols>
  <sheetData>
    <row r="1" spans="1:254" ht="15.6" x14ac:dyDescent="0.3">
      <c r="A1" s="1" t="s">
        <v>236</v>
      </c>
      <c r="B1" s="21" t="s">
        <v>722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 x14ac:dyDescent="0.3">
      <c r="A2" s="82" t="s">
        <v>1457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3"/>
      <c r="V2" s="3"/>
      <c r="W2" s="3"/>
      <c r="X2" s="3"/>
      <c r="Y2" s="3"/>
      <c r="Z2" s="3"/>
      <c r="AA2" s="3"/>
      <c r="AB2" s="3"/>
      <c r="GP2" s="83" t="s">
        <v>3</v>
      </c>
      <c r="GQ2" s="8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3">
      <c r="A4" s="115" t="s">
        <v>4</v>
      </c>
      <c r="B4" s="115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6" t="s">
        <v>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16" t="s">
        <v>9</v>
      </c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8"/>
      <c r="GA4" s="88" t="s">
        <v>10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3">
      <c r="A5" s="115"/>
      <c r="B5" s="115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12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13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444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445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238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9" t="s">
        <v>15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239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239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16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90" t="s">
        <v>17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</row>
    <row r="6" spans="1:254" ht="15.6" hidden="1" x14ac:dyDescent="0.3">
      <c r="A6" s="115"/>
      <c r="B6" s="11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 x14ac:dyDescent="0.3">
      <c r="A7" s="115"/>
      <c r="B7" s="11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 x14ac:dyDescent="0.3">
      <c r="A8" s="115"/>
      <c r="B8" s="11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 x14ac:dyDescent="0.3">
      <c r="A9" s="115"/>
      <c r="B9" s="11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 x14ac:dyDescent="0.3">
      <c r="A10" s="115"/>
      <c r="B10" s="115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 x14ac:dyDescent="0.3">
      <c r="A11" s="115"/>
      <c r="B11" s="115"/>
      <c r="C11" s="81" t="s">
        <v>723</v>
      </c>
      <c r="D11" s="81" t="s">
        <v>19</v>
      </c>
      <c r="E11" s="81" t="s">
        <v>20</v>
      </c>
      <c r="F11" s="81" t="s">
        <v>724</v>
      </c>
      <c r="G11" s="81" t="s">
        <v>22</v>
      </c>
      <c r="H11" s="81" t="s">
        <v>23</v>
      </c>
      <c r="I11" s="81" t="s">
        <v>725</v>
      </c>
      <c r="J11" s="81" t="s">
        <v>25</v>
      </c>
      <c r="K11" s="81" t="s">
        <v>26</v>
      </c>
      <c r="L11" s="81" t="s">
        <v>726</v>
      </c>
      <c r="M11" s="81" t="s">
        <v>25</v>
      </c>
      <c r="N11" s="81" t="s">
        <v>26</v>
      </c>
      <c r="O11" s="81" t="s">
        <v>727</v>
      </c>
      <c r="P11" s="81" t="s">
        <v>452</v>
      </c>
      <c r="Q11" s="81" t="s">
        <v>453</v>
      </c>
      <c r="R11" s="81" t="s">
        <v>728</v>
      </c>
      <c r="S11" s="81" t="s">
        <v>20</v>
      </c>
      <c r="T11" s="81" t="s">
        <v>28</v>
      </c>
      <c r="U11" s="81" t="s">
        <v>729</v>
      </c>
      <c r="V11" s="81"/>
      <c r="W11" s="81"/>
      <c r="X11" s="81" t="s">
        <v>730</v>
      </c>
      <c r="Y11" s="81"/>
      <c r="Z11" s="81"/>
      <c r="AA11" s="81" t="s">
        <v>731</v>
      </c>
      <c r="AB11" s="81"/>
      <c r="AC11" s="81"/>
      <c r="AD11" s="81" t="s">
        <v>732</v>
      </c>
      <c r="AE11" s="81"/>
      <c r="AF11" s="81"/>
      <c r="AG11" s="81" t="s">
        <v>733</v>
      </c>
      <c r="AH11" s="81"/>
      <c r="AI11" s="81"/>
      <c r="AJ11" s="81" t="s">
        <v>734</v>
      </c>
      <c r="AK11" s="81"/>
      <c r="AL11" s="81"/>
      <c r="AM11" s="90" t="s">
        <v>735</v>
      </c>
      <c r="AN11" s="90"/>
      <c r="AO11" s="90"/>
      <c r="AP11" s="81" t="s">
        <v>736</v>
      </c>
      <c r="AQ11" s="81"/>
      <c r="AR11" s="81"/>
      <c r="AS11" s="81" t="s">
        <v>737</v>
      </c>
      <c r="AT11" s="81"/>
      <c r="AU11" s="81"/>
      <c r="AV11" s="81" t="s">
        <v>738</v>
      </c>
      <c r="AW11" s="81"/>
      <c r="AX11" s="81"/>
      <c r="AY11" s="81" t="s">
        <v>739</v>
      </c>
      <c r="AZ11" s="81"/>
      <c r="BA11" s="81"/>
      <c r="BB11" s="81" t="s">
        <v>740</v>
      </c>
      <c r="BC11" s="81"/>
      <c r="BD11" s="81"/>
      <c r="BE11" s="90" t="s">
        <v>741</v>
      </c>
      <c r="BF11" s="90"/>
      <c r="BG11" s="90"/>
      <c r="BH11" s="90" t="s">
        <v>742</v>
      </c>
      <c r="BI11" s="90"/>
      <c r="BJ11" s="90"/>
      <c r="BK11" s="81" t="s">
        <v>743</v>
      </c>
      <c r="BL11" s="81"/>
      <c r="BM11" s="81"/>
      <c r="BN11" s="81" t="s">
        <v>744</v>
      </c>
      <c r="BO11" s="81"/>
      <c r="BP11" s="81"/>
      <c r="BQ11" s="90" t="s">
        <v>745</v>
      </c>
      <c r="BR11" s="90"/>
      <c r="BS11" s="90"/>
      <c r="BT11" s="81" t="s">
        <v>746</v>
      </c>
      <c r="BU11" s="81"/>
      <c r="BV11" s="81"/>
      <c r="BW11" s="90" t="s">
        <v>747</v>
      </c>
      <c r="BX11" s="90"/>
      <c r="BY11" s="90"/>
      <c r="BZ11" s="90" t="s">
        <v>748</v>
      </c>
      <c r="CA11" s="90"/>
      <c r="CB11" s="90"/>
      <c r="CC11" s="90" t="s">
        <v>749</v>
      </c>
      <c r="CD11" s="90"/>
      <c r="CE11" s="90"/>
      <c r="CF11" s="90" t="s">
        <v>750</v>
      </c>
      <c r="CG11" s="90"/>
      <c r="CH11" s="90"/>
      <c r="CI11" s="90" t="s">
        <v>751</v>
      </c>
      <c r="CJ11" s="90"/>
      <c r="CK11" s="90"/>
      <c r="CL11" s="90" t="s">
        <v>752</v>
      </c>
      <c r="CM11" s="90"/>
      <c r="CN11" s="90"/>
      <c r="CO11" s="90" t="s">
        <v>753</v>
      </c>
      <c r="CP11" s="90"/>
      <c r="CQ11" s="90"/>
      <c r="CR11" s="90" t="s">
        <v>754</v>
      </c>
      <c r="CS11" s="90"/>
      <c r="CT11" s="90"/>
      <c r="CU11" s="90" t="s">
        <v>755</v>
      </c>
      <c r="CV11" s="90"/>
      <c r="CW11" s="90"/>
      <c r="CX11" s="90" t="s">
        <v>756</v>
      </c>
      <c r="CY11" s="90"/>
      <c r="CZ11" s="90"/>
      <c r="DA11" s="90" t="s">
        <v>757</v>
      </c>
      <c r="DB11" s="90"/>
      <c r="DC11" s="90"/>
      <c r="DD11" s="90" t="s">
        <v>758</v>
      </c>
      <c r="DE11" s="90"/>
      <c r="DF11" s="90"/>
      <c r="DG11" s="90" t="s">
        <v>759</v>
      </c>
      <c r="DH11" s="90"/>
      <c r="DI11" s="90"/>
      <c r="DJ11" s="90" t="s">
        <v>760</v>
      </c>
      <c r="DK11" s="90"/>
      <c r="DL11" s="90"/>
      <c r="DM11" s="90" t="s">
        <v>761</v>
      </c>
      <c r="DN11" s="90"/>
      <c r="DO11" s="90"/>
      <c r="DP11" s="90" t="s">
        <v>762</v>
      </c>
      <c r="DQ11" s="90"/>
      <c r="DR11" s="90"/>
      <c r="DS11" s="90" t="s">
        <v>763</v>
      </c>
      <c r="DT11" s="90"/>
      <c r="DU11" s="90"/>
      <c r="DV11" s="90" t="s">
        <v>764</v>
      </c>
      <c r="DW11" s="90"/>
      <c r="DX11" s="90"/>
      <c r="DY11" s="90" t="s">
        <v>765</v>
      </c>
      <c r="DZ11" s="90"/>
      <c r="EA11" s="90"/>
      <c r="EB11" s="90" t="s">
        <v>766</v>
      </c>
      <c r="EC11" s="90"/>
      <c r="ED11" s="90"/>
      <c r="EE11" s="90" t="s">
        <v>767</v>
      </c>
      <c r="EF11" s="90"/>
      <c r="EG11" s="90"/>
      <c r="EH11" s="90" t="s">
        <v>768</v>
      </c>
      <c r="EI11" s="90"/>
      <c r="EJ11" s="90"/>
      <c r="EK11" s="90" t="s">
        <v>769</v>
      </c>
      <c r="EL11" s="90"/>
      <c r="EM11" s="90"/>
      <c r="EN11" s="90" t="s">
        <v>770</v>
      </c>
      <c r="EO11" s="90"/>
      <c r="EP11" s="90"/>
      <c r="EQ11" s="90" t="s">
        <v>771</v>
      </c>
      <c r="ER11" s="90"/>
      <c r="ES11" s="90"/>
      <c r="ET11" s="90" t="s">
        <v>772</v>
      </c>
      <c r="EU11" s="90"/>
      <c r="EV11" s="90"/>
      <c r="EW11" s="90" t="s">
        <v>773</v>
      </c>
      <c r="EX11" s="90"/>
      <c r="EY11" s="90"/>
      <c r="EZ11" s="90" t="s">
        <v>774</v>
      </c>
      <c r="FA11" s="90"/>
      <c r="FB11" s="90"/>
      <c r="FC11" s="90" t="s">
        <v>775</v>
      </c>
      <c r="FD11" s="90"/>
      <c r="FE11" s="90"/>
      <c r="FF11" s="90" t="s">
        <v>776</v>
      </c>
      <c r="FG11" s="90"/>
      <c r="FH11" s="90"/>
      <c r="FI11" s="90" t="s">
        <v>777</v>
      </c>
      <c r="FJ11" s="90"/>
      <c r="FK11" s="90"/>
      <c r="FL11" s="90" t="s">
        <v>778</v>
      </c>
      <c r="FM11" s="90"/>
      <c r="FN11" s="90"/>
      <c r="FO11" s="90" t="s">
        <v>779</v>
      </c>
      <c r="FP11" s="90"/>
      <c r="FQ11" s="90"/>
      <c r="FR11" s="90" t="s">
        <v>780</v>
      </c>
      <c r="FS11" s="90"/>
      <c r="FT11" s="90"/>
      <c r="FU11" s="90" t="s">
        <v>781</v>
      </c>
      <c r="FV11" s="90"/>
      <c r="FW11" s="90"/>
      <c r="FX11" s="90" t="s">
        <v>782</v>
      </c>
      <c r="FY11" s="90"/>
      <c r="FZ11" s="90"/>
      <c r="GA11" s="90" t="s">
        <v>783</v>
      </c>
      <c r="GB11" s="90"/>
      <c r="GC11" s="90"/>
      <c r="GD11" s="90" t="s">
        <v>784</v>
      </c>
      <c r="GE11" s="90"/>
      <c r="GF11" s="90"/>
      <c r="GG11" s="90" t="s">
        <v>785</v>
      </c>
      <c r="GH11" s="90"/>
      <c r="GI11" s="90"/>
      <c r="GJ11" s="90" t="s">
        <v>786</v>
      </c>
      <c r="GK11" s="90"/>
      <c r="GL11" s="90"/>
      <c r="GM11" s="90" t="s">
        <v>787</v>
      </c>
      <c r="GN11" s="90"/>
      <c r="GO11" s="90"/>
      <c r="GP11" s="90" t="s">
        <v>788</v>
      </c>
      <c r="GQ11" s="90"/>
      <c r="GR11" s="90"/>
    </row>
    <row r="12" spans="1:254" ht="85.5" customHeight="1" x14ac:dyDescent="0.3">
      <c r="A12" s="115"/>
      <c r="B12" s="115"/>
      <c r="C12" s="91" t="s">
        <v>789</v>
      </c>
      <c r="D12" s="91"/>
      <c r="E12" s="91"/>
      <c r="F12" s="91" t="s">
        <v>790</v>
      </c>
      <c r="G12" s="91"/>
      <c r="H12" s="91"/>
      <c r="I12" s="91" t="s">
        <v>791</v>
      </c>
      <c r="J12" s="91"/>
      <c r="K12" s="91"/>
      <c r="L12" s="91" t="s">
        <v>792</v>
      </c>
      <c r="M12" s="91"/>
      <c r="N12" s="91"/>
      <c r="O12" s="91" t="s">
        <v>793</v>
      </c>
      <c r="P12" s="91"/>
      <c r="Q12" s="91"/>
      <c r="R12" s="91" t="s">
        <v>794</v>
      </c>
      <c r="S12" s="91"/>
      <c r="T12" s="91"/>
      <c r="U12" s="91" t="s">
        <v>795</v>
      </c>
      <c r="V12" s="91"/>
      <c r="W12" s="91"/>
      <c r="X12" s="91" t="s">
        <v>796</v>
      </c>
      <c r="Y12" s="91"/>
      <c r="Z12" s="91"/>
      <c r="AA12" s="91" t="s">
        <v>797</v>
      </c>
      <c r="AB12" s="91"/>
      <c r="AC12" s="91"/>
      <c r="AD12" s="91" t="s">
        <v>798</v>
      </c>
      <c r="AE12" s="91"/>
      <c r="AF12" s="91"/>
      <c r="AG12" s="91" t="s">
        <v>799</v>
      </c>
      <c r="AH12" s="91"/>
      <c r="AI12" s="91"/>
      <c r="AJ12" s="91" t="s">
        <v>800</v>
      </c>
      <c r="AK12" s="91"/>
      <c r="AL12" s="91"/>
      <c r="AM12" s="91" t="s">
        <v>801</v>
      </c>
      <c r="AN12" s="91"/>
      <c r="AO12" s="91"/>
      <c r="AP12" s="91" t="s">
        <v>802</v>
      </c>
      <c r="AQ12" s="91"/>
      <c r="AR12" s="91"/>
      <c r="AS12" s="91" t="s">
        <v>803</v>
      </c>
      <c r="AT12" s="91"/>
      <c r="AU12" s="91"/>
      <c r="AV12" s="91" t="s">
        <v>804</v>
      </c>
      <c r="AW12" s="91"/>
      <c r="AX12" s="91"/>
      <c r="AY12" s="91" t="s">
        <v>805</v>
      </c>
      <c r="AZ12" s="91"/>
      <c r="BA12" s="91"/>
      <c r="BB12" s="91" t="s">
        <v>806</v>
      </c>
      <c r="BC12" s="91"/>
      <c r="BD12" s="91"/>
      <c r="BE12" s="91" t="s">
        <v>807</v>
      </c>
      <c r="BF12" s="91"/>
      <c r="BG12" s="91"/>
      <c r="BH12" s="91" t="s">
        <v>808</v>
      </c>
      <c r="BI12" s="91"/>
      <c r="BJ12" s="91"/>
      <c r="BK12" s="91" t="s">
        <v>809</v>
      </c>
      <c r="BL12" s="91"/>
      <c r="BM12" s="91"/>
      <c r="BN12" s="91" t="s">
        <v>810</v>
      </c>
      <c r="BO12" s="91"/>
      <c r="BP12" s="91"/>
      <c r="BQ12" s="91" t="s">
        <v>811</v>
      </c>
      <c r="BR12" s="91"/>
      <c r="BS12" s="91"/>
      <c r="BT12" s="91" t="s">
        <v>812</v>
      </c>
      <c r="BU12" s="91"/>
      <c r="BV12" s="91"/>
      <c r="BW12" s="91" t="s">
        <v>813</v>
      </c>
      <c r="BX12" s="91"/>
      <c r="BY12" s="91"/>
      <c r="BZ12" s="91" t="s">
        <v>814</v>
      </c>
      <c r="CA12" s="91"/>
      <c r="CB12" s="91"/>
      <c r="CC12" s="91" t="s">
        <v>815</v>
      </c>
      <c r="CD12" s="91"/>
      <c r="CE12" s="91"/>
      <c r="CF12" s="91" t="s">
        <v>816</v>
      </c>
      <c r="CG12" s="91"/>
      <c r="CH12" s="91"/>
      <c r="CI12" s="91" t="s">
        <v>817</v>
      </c>
      <c r="CJ12" s="91"/>
      <c r="CK12" s="91"/>
      <c r="CL12" s="91" t="s">
        <v>818</v>
      </c>
      <c r="CM12" s="91"/>
      <c r="CN12" s="91"/>
      <c r="CO12" s="91" t="s">
        <v>819</v>
      </c>
      <c r="CP12" s="91"/>
      <c r="CQ12" s="91"/>
      <c r="CR12" s="91" t="s">
        <v>820</v>
      </c>
      <c r="CS12" s="91"/>
      <c r="CT12" s="91"/>
      <c r="CU12" s="91" t="s">
        <v>821</v>
      </c>
      <c r="CV12" s="91"/>
      <c r="CW12" s="91"/>
      <c r="CX12" s="91" t="s">
        <v>822</v>
      </c>
      <c r="CY12" s="91"/>
      <c r="CZ12" s="91"/>
      <c r="DA12" s="91" t="s">
        <v>823</v>
      </c>
      <c r="DB12" s="91"/>
      <c r="DC12" s="91"/>
      <c r="DD12" s="91" t="s">
        <v>824</v>
      </c>
      <c r="DE12" s="91"/>
      <c r="DF12" s="91"/>
      <c r="DG12" s="91" t="s">
        <v>825</v>
      </c>
      <c r="DH12" s="91"/>
      <c r="DI12" s="91"/>
      <c r="DJ12" s="91" t="s">
        <v>826</v>
      </c>
      <c r="DK12" s="91"/>
      <c r="DL12" s="91"/>
      <c r="DM12" s="91" t="s">
        <v>827</v>
      </c>
      <c r="DN12" s="91"/>
      <c r="DO12" s="91"/>
      <c r="DP12" s="91" t="s">
        <v>828</v>
      </c>
      <c r="DQ12" s="91"/>
      <c r="DR12" s="91"/>
      <c r="DS12" s="91" t="s">
        <v>829</v>
      </c>
      <c r="DT12" s="91"/>
      <c r="DU12" s="91"/>
      <c r="DV12" s="91" t="s">
        <v>830</v>
      </c>
      <c r="DW12" s="91"/>
      <c r="DX12" s="91"/>
      <c r="DY12" s="91" t="s">
        <v>831</v>
      </c>
      <c r="DZ12" s="91"/>
      <c r="EA12" s="91"/>
      <c r="EB12" s="91" t="s">
        <v>832</v>
      </c>
      <c r="EC12" s="91"/>
      <c r="ED12" s="91"/>
      <c r="EE12" s="91" t="s">
        <v>833</v>
      </c>
      <c r="EF12" s="91"/>
      <c r="EG12" s="91"/>
      <c r="EH12" s="91" t="s">
        <v>834</v>
      </c>
      <c r="EI12" s="91"/>
      <c r="EJ12" s="91"/>
      <c r="EK12" s="119" t="s">
        <v>835</v>
      </c>
      <c r="EL12" s="119"/>
      <c r="EM12" s="119"/>
      <c r="EN12" s="91" t="s">
        <v>836</v>
      </c>
      <c r="EO12" s="91"/>
      <c r="EP12" s="91"/>
      <c r="EQ12" s="91" t="s">
        <v>837</v>
      </c>
      <c r="ER12" s="91"/>
      <c r="ES12" s="91"/>
      <c r="ET12" s="91" t="s">
        <v>838</v>
      </c>
      <c r="EU12" s="91"/>
      <c r="EV12" s="91"/>
      <c r="EW12" s="91" t="s">
        <v>839</v>
      </c>
      <c r="EX12" s="91"/>
      <c r="EY12" s="91"/>
      <c r="EZ12" s="91" t="s">
        <v>840</v>
      </c>
      <c r="FA12" s="91"/>
      <c r="FB12" s="91"/>
      <c r="FC12" s="91" t="s">
        <v>841</v>
      </c>
      <c r="FD12" s="91"/>
      <c r="FE12" s="91"/>
      <c r="FF12" s="91" t="s">
        <v>842</v>
      </c>
      <c r="FG12" s="91"/>
      <c r="FH12" s="91"/>
      <c r="FI12" s="91" t="s">
        <v>843</v>
      </c>
      <c r="FJ12" s="91"/>
      <c r="FK12" s="91"/>
      <c r="FL12" s="91" t="s">
        <v>844</v>
      </c>
      <c r="FM12" s="91"/>
      <c r="FN12" s="91"/>
      <c r="FO12" s="91" t="s">
        <v>845</v>
      </c>
      <c r="FP12" s="91"/>
      <c r="FQ12" s="91"/>
      <c r="FR12" s="91" t="s">
        <v>846</v>
      </c>
      <c r="FS12" s="91"/>
      <c r="FT12" s="91"/>
      <c r="FU12" s="119" t="s">
        <v>847</v>
      </c>
      <c r="FV12" s="119"/>
      <c r="FW12" s="119"/>
      <c r="FX12" s="91" t="s">
        <v>848</v>
      </c>
      <c r="FY12" s="91"/>
      <c r="FZ12" s="91"/>
      <c r="GA12" s="91" t="s">
        <v>849</v>
      </c>
      <c r="GB12" s="91"/>
      <c r="GC12" s="91"/>
      <c r="GD12" s="91" t="s">
        <v>850</v>
      </c>
      <c r="GE12" s="91"/>
      <c r="GF12" s="91"/>
      <c r="GG12" s="91" t="s">
        <v>851</v>
      </c>
      <c r="GH12" s="91"/>
      <c r="GI12" s="91"/>
      <c r="GJ12" s="91" t="s">
        <v>852</v>
      </c>
      <c r="GK12" s="91"/>
      <c r="GL12" s="91"/>
      <c r="GM12" s="91" t="s">
        <v>853</v>
      </c>
      <c r="GN12" s="91"/>
      <c r="GO12" s="91"/>
      <c r="GP12" s="91" t="s">
        <v>854</v>
      </c>
      <c r="GQ12" s="91"/>
      <c r="GR12" s="91"/>
    </row>
    <row r="13" spans="1:254" ht="93.75" customHeight="1" x14ac:dyDescent="0.3">
      <c r="A13" s="115"/>
      <c r="B13" s="105"/>
      <c r="C13" s="5" t="s">
        <v>855</v>
      </c>
      <c r="D13" s="5" t="s">
        <v>856</v>
      </c>
      <c r="E13" s="5" t="s">
        <v>857</v>
      </c>
      <c r="F13" s="5" t="s">
        <v>858</v>
      </c>
      <c r="G13" s="5" t="s">
        <v>859</v>
      </c>
      <c r="H13" s="5" t="s">
        <v>860</v>
      </c>
      <c r="I13" s="5" t="s">
        <v>861</v>
      </c>
      <c r="J13" s="5" t="s">
        <v>862</v>
      </c>
      <c r="K13" s="5" t="s">
        <v>863</v>
      </c>
      <c r="L13" s="5" t="s">
        <v>864</v>
      </c>
      <c r="M13" s="5" t="s">
        <v>865</v>
      </c>
      <c r="N13" s="5" t="s">
        <v>866</v>
      </c>
      <c r="O13" s="5" t="s">
        <v>867</v>
      </c>
      <c r="P13" s="5" t="s">
        <v>867</v>
      </c>
      <c r="Q13" s="5" t="s">
        <v>868</v>
      </c>
      <c r="R13" s="5" t="s">
        <v>869</v>
      </c>
      <c r="S13" s="5" t="s">
        <v>870</v>
      </c>
      <c r="T13" s="5" t="s">
        <v>871</v>
      </c>
      <c r="U13" s="5" t="s">
        <v>872</v>
      </c>
      <c r="V13" s="5" t="s">
        <v>873</v>
      </c>
      <c r="W13" s="5" t="s">
        <v>874</v>
      </c>
      <c r="X13" s="5" t="s">
        <v>875</v>
      </c>
      <c r="Y13" s="5" t="s">
        <v>635</v>
      </c>
      <c r="Z13" s="5" t="s">
        <v>876</v>
      </c>
      <c r="AA13" s="5" t="s">
        <v>877</v>
      </c>
      <c r="AB13" s="5" t="s">
        <v>878</v>
      </c>
      <c r="AC13" s="5" t="s">
        <v>879</v>
      </c>
      <c r="AD13" s="5" t="s">
        <v>880</v>
      </c>
      <c r="AE13" s="5" t="s">
        <v>881</v>
      </c>
      <c r="AF13" s="5" t="s">
        <v>882</v>
      </c>
      <c r="AG13" s="5" t="s">
        <v>883</v>
      </c>
      <c r="AH13" s="5" t="s">
        <v>884</v>
      </c>
      <c r="AI13" s="5" t="s">
        <v>885</v>
      </c>
      <c r="AJ13" s="5" t="s">
        <v>338</v>
      </c>
      <c r="AK13" s="5" t="s">
        <v>886</v>
      </c>
      <c r="AL13" s="5" t="s">
        <v>887</v>
      </c>
      <c r="AM13" s="5" t="s">
        <v>888</v>
      </c>
      <c r="AN13" s="5" t="s">
        <v>889</v>
      </c>
      <c r="AO13" s="5" t="s">
        <v>890</v>
      </c>
      <c r="AP13" s="5" t="s">
        <v>891</v>
      </c>
      <c r="AQ13" s="5" t="s">
        <v>178</v>
      </c>
      <c r="AR13" s="5" t="s">
        <v>892</v>
      </c>
      <c r="AS13" s="5" t="s">
        <v>893</v>
      </c>
      <c r="AT13" s="5" t="s">
        <v>894</v>
      </c>
      <c r="AU13" s="5" t="s">
        <v>895</v>
      </c>
      <c r="AV13" s="5" t="s">
        <v>896</v>
      </c>
      <c r="AW13" s="5" t="s">
        <v>897</v>
      </c>
      <c r="AX13" s="5" t="s">
        <v>898</v>
      </c>
      <c r="AY13" s="5" t="s">
        <v>899</v>
      </c>
      <c r="AZ13" s="5" t="s">
        <v>900</v>
      </c>
      <c r="BA13" s="5" t="s">
        <v>901</v>
      </c>
      <c r="BB13" s="5" t="s">
        <v>902</v>
      </c>
      <c r="BC13" s="5" t="s">
        <v>903</v>
      </c>
      <c r="BD13" s="5" t="s">
        <v>904</v>
      </c>
      <c r="BE13" s="5" t="s">
        <v>325</v>
      </c>
      <c r="BF13" s="5" t="s">
        <v>905</v>
      </c>
      <c r="BG13" s="5" t="s">
        <v>574</v>
      </c>
      <c r="BH13" s="5" t="s">
        <v>906</v>
      </c>
      <c r="BI13" s="5" t="s">
        <v>907</v>
      </c>
      <c r="BJ13" s="5" t="s">
        <v>908</v>
      </c>
      <c r="BK13" s="5" t="s">
        <v>909</v>
      </c>
      <c r="BL13" s="5" t="s">
        <v>910</v>
      </c>
      <c r="BM13" s="5" t="s">
        <v>911</v>
      </c>
      <c r="BN13" s="5" t="s">
        <v>912</v>
      </c>
      <c r="BO13" s="5" t="s">
        <v>913</v>
      </c>
      <c r="BP13" s="5" t="s">
        <v>914</v>
      </c>
      <c r="BQ13" s="5" t="s">
        <v>328</v>
      </c>
      <c r="BR13" s="5" t="s">
        <v>915</v>
      </c>
      <c r="BS13" s="5" t="s">
        <v>916</v>
      </c>
      <c r="BT13" s="5" t="s">
        <v>917</v>
      </c>
      <c r="BU13" s="5" t="s">
        <v>918</v>
      </c>
      <c r="BV13" s="5" t="s">
        <v>919</v>
      </c>
      <c r="BW13" s="5" t="s">
        <v>920</v>
      </c>
      <c r="BX13" s="5" t="s">
        <v>921</v>
      </c>
      <c r="BY13" s="5" t="s">
        <v>922</v>
      </c>
      <c r="BZ13" s="5" t="s">
        <v>346</v>
      </c>
      <c r="CA13" s="5" t="s">
        <v>347</v>
      </c>
      <c r="CB13" s="5" t="s">
        <v>923</v>
      </c>
      <c r="CC13" s="5" t="s">
        <v>924</v>
      </c>
      <c r="CD13" s="5" t="s">
        <v>925</v>
      </c>
      <c r="CE13" s="5" t="s">
        <v>926</v>
      </c>
      <c r="CF13" s="5" t="s">
        <v>927</v>
      </c>
      <c r="CG13" s="5" t="s">
        <v>928</v>
      </c>
      <c r="CH13" s="5" t="s">
        <v>929</v>
      </c>
      <c r="CI13" s="5" t="s">
        <v>930</v>
      </c>
      <c r="CJ13" s="5" t="s">
        <v>931</v>
      </c>
      <c r="CK13" s="5" t="s">
        <v>932</v>
      </c>
      <c r="CL13" s="5" t="s">
        <v>933</v>
      </c>
      <c r="CM13" s="5" t="s">
        <v>934</v>
      </c>
      <c r="CN13" s="5" t="s">
        <v>935</v>
      </c>
      <c r="CO13" s="5" t="s">
        <v>936</v>
      </c>
      <c r="CP13" s="5" t="s">
        <v>937</v>
      </c>
      <c r="CQ13" s="5" t="s">
        <v>938</v>
      </c>
      <c r="CR13" s="5" t="s">
        <v>357</v>
      </c>
      <c r="CS13" s="5" t="s">
        <v>939</v>
      </c>
      <c r="CT13" s="5" t="s">
        <v>358</v>
      </c>
      <c r="CU13" s="5" t="s">
        <v>940</v>
      </c>
      <c r="CV13" s="5" t="s">
        <v>941</v>
      </c>
      <c r="CW13" s="5" t="s">
        <v>942</v>
      </c>
      <c r="CX13" s="5" t="s">
        <v>943</v>
      </c>
      <c r="CY13" s="5" t="s">
        <v>944</v>
      </c>
      <c r="CZ13" s="5" t="s">
        <v>945</v>
      </c>
      <c r="DA13" s="5" t="s">
        <v>946</v>
      </c>
      <c r="DB13" s="5" t="s">
        <v>947</v>
      </c>
      <c r="DC13" s="5" t="s">
        <v>948</v>
      </c>
      <c r="DD13" s="5" t="s">
        <v>949</v>
      </c>
      <c r="DE13" s="5" t="s">
        <v>950</v>
      </c>
      <c r="DF13" s="5" t="s">
        <v>951</v>
      </c>
      <c r="DG13" s="5" t="s">
        <v>952</v>
      </c>
      <c r="DH13" s="5" t="s">
        <v>953</v>
      </c>
      <c r="DI13" s="5" t="s">
        <v>954</v>
      </c>
      <c r="DJ13" s="5" t="s">
        <v>955</v>
      </c>
      <c r="DK13" s="5" t="s">
        <v>956</v>
      </c>
      <c r="DL13" s="5" t="s">
        <v>957</v>
      </c>
      <c r="DM13" s="5" t="s">
        <v>958</v>
      </c>
      <c r="DN13" s="5" t="s">
        <v>959</v>
      </c>
      <c r="DO13" s="5" t="s">
        <v>960</v>
      </c>
      <c r="DP13" s="5" t="s">
        <v>961</v>
      </c>
      <c r="DQ13" s="5" t="s">
        <v>962</v>
      </c>
      <c r="DR13" s="5" t="s">
        <v>963</v>
      </c>
      <c r="DS13" s="5" t="s">
        <v>964</v>
      </c>
      <c r="DT13" s="5" t="s">
        <v>965</v>
      </c>
      <c r="DU13" s="5" t="s">
        <v>966</v>
      </c>
      <c r="DV13" s="5" t="s">
        <v>967</v>
      </c>
      <c r="DW13" s="5" t="s">
        <v>968</v>
      </c>
      <c r="DX13" s="5" t="s">
        <v>969</v>
      </c>
      <c r="DY13" s="5" t="s">
        <v>970</v>
      </c>
      <c r="DZ13" s="5" t="s">
        <v>971</v>
      </c>
      <c r="EA13" s="5" t="s">
        <v>972</v>
      </c>
      <c r="EB13" s="5" t="s">
        <v>973</v>
      </c>
      <c r="EC13" s="5" t="s">
        <v>974</v>
      </c>
      <c r="ED13" s="5" t="s">
        <v>975</v>
      </c>
      <c r="EE13" s="5" t="s">
        <v>653</v>
      </c>
      <c r="EF13" s="5" t="s">
        <v>976</v>
      </c>
      <c r="EG13" s="5" t="s">
        <v>977</v>
      </c>
      <c r="EH13" s="5" t="s">
        <v>978</v>
      </c>
      <c r="EI13" s="5" t="s">
        <v>979</v>
      </c>
      <c r="EJ13" s="5" t="s">
        <v>980</v>
      </c>
      <c r="EK13" s="5" t="s">
        <v>981</v>
      </c>
      <c r="EL13" s="5" t="s">
        <v>982</v>
      </c>
      <c r="EM13" s="5" t="s">
        <v>983</v>
      </c>
      <c r="EN13" s="5" t="s">
        <v>984</v>
      </c>
      <c r="EO13" s="5" t="s">
        <v>985</v>
      </c>
      <c r="EP13" s="5" t="s">
        <v>986</v>
      </c>
      <c r="EQ13" s="5" t="s">
        <v>987</v>
      </c>
      <c r="ER13" s="5" t="s">
        <v>988</v>
      </c>
      <c r="ES13" s="5" t="s">
        <v>989</v>
      </c>
      <c r="ET13" s="5" t="s">
        <v>990</v>
      </c>
      <c r="EU13" s="5" t="s">
        <v>991</v>
      </c>
      <c r="EV13" s="5" t="s">
        <v>992</v>
      </c>
      <c r="EW13" s="5" t="s">
        <v>993</v>
      </c>
      <c r="EX13" s="5" t="s">
        <v>994</v>
      </c>
      <c r="EY13" s="5" t="s">
        <v>995</v>
      </c>
      <c r="EZ13" s="5" t="s">
        <v>891</v>
      </c>
      <c r="FA13" s="5" t="s">
        <v>386</v>
      </c>
      <c r="FB13" s="5" t="s">
        <v>892</v>
      </c>
      <c r="FC13" s="5" t="s">
        <v>996</v>
      </c>
      <c r="FD13" s="5" t="s">
        <v>997</v>
      </c>
      <c r="FE13" s="5" t="s">
        <v>998</v>
      </c>
      <c r="FF13" s="5" t="s">
        <v>999</v>
      </c>
      <c r="FG13" s="5" t="s">
        <v>1000</v>
      </c>
      <c r="FH13" s="5" t="s">
        <v>1001</v>
      </c>
      <c r="FI13" s="5" t="s">
        <v>1002</v>
      </c>
      <c r="FJ13" s="5" t="s">
        <v>1003</v>
      </c>
      <c r="FK13" s="5" t="s">
        <v>1004</v>
      </c>
      <c r="FL13" s="5" t="s">
        <v>1005</v>
      </c>
      <c r="FM13" s="5" t="s">
        <v>1006</v>
      </c>
      <c r="FN13" s="5" t="s">
        <v>1007</v>
      </c>
      <c r="FO13" s="5" t="s">
        <v>1008</v>
      </c>
      <c r="FP13" s="5" t="s">
        <v>1009</v>
      </c>
      <c r="FQ13" s="5" t="s">
        <v>1010</v>
      </c>
      <c r="FR13" s="5"/>
      <c r="FS13" s="5" t="s">
        <v>1011</v>
      </c>
      <c r="FT13" s="5" t="s">
        <v>1012</v>
      </c>
      <c r="FU13" s="5" t="s">
        <v>1013</v>
      </c>
      <c r="FV13" s="5" t="s">
        <v>619</v>
      </c>
      <c r="FW13" s="5" t="s">
        <v>1014</v>
      </c>
      <c r="FX13" s="5" t="s">
        <v>1015</v>
      </c>
      <c r="FY13" s="5" t="s">
        <v>1016</v>
      </c>
      <c r="FZ13" s="5" t="s">
        <v>1017</v>
      </c>
      <c r="GA13" s="5" t="s">
        <v>1018</v>
      </c>
      <c r="GB13" s="5" t="s">
        <v>1019</v>
      </c>
      <c r="GC13" s="5" t="s">
        <v>1020</v>
      </c>
      <c r="GD13" s="5" t="s">
        <v>1021</v>
      </c>
      <c r="GE13" s="5" t="s">
        <v>1022</v>
      </c>
      <c r="GF13" s="5" t="s">
        <v>1023</v>
      </c>
      <c r="GG13" s="5" t="s">
        <v>1024</v>
      </c>
      <c r="GH13" s="5" t="s">
        <v>1025</v>
      </c>
      <c r="GI13" s="5" t="s">
        <v>1026</v>
      </c>
      <c r="GJ13" s="5" t="s">
        <v>1027</v>
      </c>
      <c r="GK13" s="5" t="s">
        <v>1028</v>
      </c>
      <c r="GL13" s="5" t="s">
        <v>1029</v>
      </c>
      <c r="GM13" s="5" t="s">
        <v>1030</v>
      </c>
      <c r="GN13" s="5" t="s">
        <v>1031</v>
      </c>
      <c r="GO13" s="5" t="s">
        <v>1032</v>
      </c>
      <c r="GP13" s="5" t="s">
        <v>1033</v>
      </c>
      <c r="GQ13" s="5" t="s">
        <v>1034</v>
      </c>
      <c r="GR13" s="5" t="s">
        <v>1035</v>
      </c>
    </row>
    <row r="14" spans="1:254" ht="31.2" x14ac:dyDescent="0.3">
      <c r="A14" s="140">
        <v>1</v>
      </c>
      <c r="B14" s="50" t="s">
        <v>1036</v>
      </c>
      <c r="C14" s="142">
        <v>1</v>
      </c>
      <c r="D14" s="143"/>
      <c r="E14" s="143"/>
      <c r="F14" s="143">
        <v>1</v>
      </c>
      <c r="G14" s="143"/>
      <c r="H14" s="143"/>
      <c r="I14" s="143">
        <v>1</v>
      </c>
      <c r="J14" s="143"/>
      <c r="K14" s="143"/>
      <c r="L14" s="143">
        <v>1</v>
      </c>
      <c r="M14" s="143"/>
      <c r="N14" s="143"/>
      <c r="O14" s="143">
        <v>1</v>
      </c>
      <c r="P14" s="143"/>
      <c r="Q14" s="143"/>
      <c r="R14" s="143">
        <v>1</v>
      </c>
      <c r="S14" s="143"/>
      <c r="T14" s="143"/>
      <c r="U14" s="143">
        <v>1</v>
      </c>
      <c r="V14" s="143"/>
      <c r="W14" s="143"/>
      <c r="X14" s="143">
        <v>1</v>
      </c>
      <c r="Y14" s="143"/>
      <c r="Z14" s="143"/>
      <c r="AA14" s="143"/>
      <c r="AB14" s="143">
        <v>1</v>
      </c>
      <c r="AC14" s="143"/>
      <c r="AD14" s="143">
        <v>1</v>
      </c>
      <c r="AE14" s="143"/>
      <c r="AF14" s="143"/>
      <c r="AG14" s="143">
        <v>1</v>
      </c>
      <c r="AH14" s="143"/>
      <c r="AI14" s="143"/>
      <c r="AJ14" s="143">
        <v>1</v>
      </c>
      <c r="AK14" s="143"/>
      <c r="AL14" s="143"/>
      <c r="AM14" s="143"/>
      <c r="AN14" s="143">
        <v>1</v>
      </c>
      <c r="AO14" s="143"/>
      <c r="AP14" s="143">
        <v>1</v>
      </c>
      <c r="AQ14" s="143"/>
      <c r="AR14" s="143"/>
      <c r="AS14" s="143">
        <v>1</v>
      </c>
      <c r="AT14" s="143"/>
      <c r="AU14" s="143"/>
      <c r="AV14" s="143">
        <v>1</v>
      </c>
      <c r="AW14" s="143"/>
      <c r="AX14" s="143"/>
      <c r="AY14" s="143">
        <v>1</v>
      </c>
      <c r="AZ14" s="143"/>
      <c r="BA14" s="143"/>
      <c r="BB14" s="143">
        <v>1</v>
      </c>
      <c r="BC14" s="143"/>
      <c r="BD14" s="143"/>
      <c r="BE14" s="143">
        <v>1</v>
      </c>
      <c r="BF14" s="143"/>
      <c r="BG14" s="143"/>
      <c r="BH14" s="143">
        <v>1</v>
      </c>
      <c r="BI14" s="143"/>
      <c r="BJ14" s="143"/>
      <c r="BK14" s="143">
        <v>1</v>
      </c>
      <c r="BL14" s="143"/>
      <c r="BM14" s="143"/>
      <c r="BN14" s="143">
        <v>1</v>
      </c>
      <c r="BO14" s="143"/>
      <c r="BP14" s="143"/>
      <c r="BQ14" s="143">
        <v>1</v>
      </c>
      <c r="BR14" s="143"/>
      <c r="BS14" s="143"/>
      <c r="BT14" s="143">
        <v>1</v>
      </c>
      <c r="BU14" s="143"/>
      <c r="BV14" s="143"/>
      <c r="BW14" s="143">
        <v>1</v>
      </c>
      <c r="BX14" s="143"/>
      <c r="BY14" s="143"/>
      <c r="BZ14" s="143">
        <v>1</v>
      </c>
      <c r="CA14" s="143"/>
      <c r="CB14" s="143"/>
      <c r="CC14" s="143"/>
      <c r="CD14" s="143">
        <v>1</v>
      </c>
      <c r="CE14" s="143"/>
      <c r="CF14" s="143">
        <v>1</v>
      </c>
      <c r="CG14" s="143"/>
      <c r="CH14" s="143"/>
      <c r="CI14" s="143">
        <v>1</v>
      </c>
      <c r="CJ14" s="143"/>
      <c r="CK14" s="143"/>
      <c r="CL14" s="143">
        <v>1</v>
      </c>
      <c r="CM14" s="143"/>
      <c r="CN14" s="143"/>
      <c r="CO14" s="143"/>
      <c r="CP14" s="143">
        <v>1</v>
      </c>
      <c r="CQ14" s="143"/>
      <c r="CR14" s="143">
        <v>1</v>
      </c>
      <c r="CS14" s="143"/>
      <c r="CT14" s="143"/>
      <c r="CU14" s="143">
        <v>1</v>
      </c>
      <c r="CV14" s="143"/>
      <c r="CW14" s="143"/>
      <c r="CX14" s="143">
        <v>1</v>
      </c>
      <c r="CY14" s="143"/>
      <c r="CZ14" s="143"/>
      <c r="DA14" s="143">
        <v>1</v>
      </c>
      <c r="DB14" s="143"/>
      <c r="DC14" s="143"/>
      <c r="DD14" s="143">
        <v>1</v>
      </c>
      <c r="DE14" s="143"/>
      <c r="DF14" s="143"/>
      <c r="DG14" s="143">
        <v>1</v>
      </c>
      <c r="DH14" s="143"/>
      <c r="DI14" s="143"/>
      <c r="DJ14" s="143">
        <v>1</v>
      </c>
      <c r="DK14" s="143"/>
      <c r="DL14" s="143"/>
      <c r="DM14" s="143">
        <v>1</v>
      </c>
      <c r="DN14" s="143"/>
      <c r="DO14" s="143"/>
      <c r="DP14" s="143">
        <v>1</v>
      </c>
      <c r="DQ14" s="143"/>
      <c r="DR14" s="143"/>
      <c r="DS14" s="143">
        <v>1</v>
      </c>
      <c r="DT14" s="143"/>
      <c r="DU14" s="143"/>
      <c r="DV14" s="143">
        <v>1</v>
      </c>
      <c r="DW14" s="143"/>
      <c r="DX14" s="143"/>
      <c r="DY14" s="143">
        <v>1</v>
      </c>
      <c r="DZ14" s="143"/>
      <c r="EA14" s="143"/>
      <c r="EB14" s="143">
        <v>1</v>
      </c>
      <c r="EC14" s="143"/>
      <c r="ED14" s="143"/>
      <c r="EE14" s="143">
        <v>1</v>
      </c>
      <c r="EF14" s="143"/>
      <c r="EG14" s="143"/>
      <c r="EH14" s="143">
        <v>1</v>
      </c>
      <c r="EI14" s="143"/>
      <c r="EJ14" s="143"/>
      <c r="EK14" s="143"/>
      <c r="EL14" s="143"/>
      <c r="EM14" s="143">
        <v>1</v>
      </c>
      <c r="EN14" s="143">
        <v>1</v>
      </c>
      <c r="EO14" s="143"/>
      <c r="EP14" s="143"/>
      <c r="EQ14" s="143"/>
      <c r="ER14" s="143">
        <v>1</v>
      </c>
      <c r="ES14" s="143"/>
      <c r="ET14" s="143">
        <v>1</v>
      </c>
      <c r="EU14" s="143"/>
      <c r="EV14" s="143"/>
      <c r="EW14" s="143">
        <v>1</v>
      </c>
      <c r="EX14" s="143"/>
      <c r="EY14" s="143"/>
      <c r="EZ14" s="143">
        <v>1</v>
      </c>
      <c r="FA14" s="143"/>
      <c r="FB14" s="143"/>
      <c r="FC14" s="143">
        <v>1</v>
      </c>
      <c r="FD14" s="143"/>
      <c r="FE14" s="143"/>
      <c r="FF14" s="143">
        <v>1</v>
      </c>
      <c r="FG14" s="143"/>
      <c r="FH14" s="143"/>
      <c r="FI14" s="143">
        <v>1</v>
      </c>
      <c r="FJ14" s="143"/>
      <c r="FK14" s="143"/>
      <c r="FL14" s="143">
        <v>1</v>
      </c>
      <c r="FM14" s="143"/>
      <c r="FN14" s="143"/>
      <c r="FO14" s="143">
        <v>1</v>
      </c>
      <c r="FP14" s="143"/>
      <c r="FQ14" s="143"/>
      <c r="FR14" s="143">
        <v>1</v>
      </c>
      <c r="FS14" s="143"/>
      <c r="FT14" s="143"/>
      <c r="FU14" s="143"/>
      <c r="FV14" s="143">
        <v>1</v>
      </c>
      <c r="FW14" s="143"/>
      <c r="FX14" s="143">
        <v>1</v>
      </c>
      <c r="FY14" s="143"/>
      <c r="FZ14" s="143"/>
      <c r="GA14" s="143">
        <v>1</v>
      </c>
      <c r="GB14" s="143"/>
      <c r="GC14" s="143"/>
      <c r="GD14" s="143">
        <v>1</v>
      </c>
      <c r="GE14" s="143"/>
      <c r="GF14" s="143"/>
      <c r="GG14" s="143"/>
      <c r="GH14" s="143">
        <v>1</v>
      </c>
      <c r="GI14" s="143"/>
      <c r="GJ14" s="143">
        <v>1</v>
      </c>
      <c r="GK14" s="143"/>
      <c r="GL14" s="143"/>
      <c r="GM14" s="143">
        <v>1</v>
      </c>
      <c r="GN14" s="143"/>
      <c r="GO14" s="143"/>
      <c r="GP14" s="143">
        <v>1</v>
      </c>
      <c r="GQ14" s="143"/>
      <c r="GR14" s="143"/>
      <c r="GS14" s="37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spans="1:254" ht="15.6" x14ac:dyDescent="0.3">
      <c r="A15" s="141">
        <v>2</v>
      </c>
      <c r="B15" s="50" t="s">
        <v>1037</v>
      </c>
      <c r="C15" s="142"/>
      <c r="D15" s="143">
        <v>1</v>
      </c>
      <c r="E15" s="143"/>
      <c r="F15" s="143">
        <v>1</v>
      </c>
      <c r="G15" s="143"/>
      <c r="H15" s="143"/>
      <c r="I15" s="143">
        <v>1</v>
      </c>
      <c r="J15" s="143"/>
      <c r="K15" s="143"/>
      <c r="L15" s="143">
        <v>1</v>
      </c>
      <c r="M15" s="143"/>
      <c r="N15" s="143"/>
      <c r="O15" s="143">
        <v>1</v>
      </c>
      <c r="P15" s="143"/>
      <c r="Q15" s="143"/>
      <c r="R15" s="143">
        <v>1</v>
      </c>
      <c r="S15" s="143"/>
      <c r="T15" s="143"/>
      <c r="U15" s="143">
        <v>1</v>
      </c>
      <c r="V15" s="143"/>
      <c r="W15" s="143"/>
      <c r="X15" s="143">
        <v>1</v>
      </c>
      <c r="Y15" s="143"/>
      <c r="Z15" s="143"/>
      <c r="AA15" s="143">
        <v>1</v>
      </c>
      <c r="AB15" s="143"/>
      <c r="AC15" s="143"/>
      <c r="AD15" s="143">
        <v>1</v>
      </c>
      <c r="AE15" s="143"/>
      <c r="AF15" s="143"/>
      <c r="AG15" s="143">
        <v>1</v>
      </c>
      <c r="AH15" s="143"/>
      <c r="AI15" s="143"/>
      <c r="AJ15" s="143">
        <v>1</v>
      </c>
      <c r="AK15" s="143"/>
      <c r="AL15" s="143"/>
      <c r="AM15" s="143">
        <v>1</v>
      </c>
      <c r="AN15" s="143"/>
      <c r="AO15" s="143"/>
      <c r="AP15" s="143">
        <v>1</v>
      </c>
      <c r="AQ15" s="143"/>
      <c r="AR15" s="143"/>
      <c r="AS15" s="143">
        <v>1</v>
      </c>
      <c r="AT15" s="143"/>
      <c r="AU15" s="143"/>
      <c r="AV15" s="143">
        <v>1</v>
      </c>
      <c r="AW15" s="143"/>
      <c r="AX15" s="143"/>
      <c r="AY15" s="143">
        <v>1</v>
      </c>
      <c r="AZ15" s="143"/>
      <c r="BA15" s="143"/>
      <c r="BB15" s="143">
        <v>1</v>
      </c>
      <c r="BC15" s="143"/>
      <c r="BD15" s="143"/>
      <c r="BE15" s="143">
        <v>1</v>
      </c>
      <c r="BF15" s="143"/>
      <c r="BG15" s="143"/>
      <c r="BH15" s="143">
        <v>1</v>
      </c>
      <c r="BI15" s="143"/>
      <c r="BJ15" s="143"/>
      <c r="BK15" s="143">
        <v>1</v>
      </c>
      <c r="BL15" s="143"/>
      <c r="BM15" s="143"/>
      <c r="BN15" s="143">
        <v>1</v>
      </c>
      <c r="BO15" s="143"/>
      <c r="BP15" s="143"/>
      <c r="BQ15" s="143">
        <v>1</v>
      </c>
      <c r="BR15" s="143"/>
      <c r="BS15" s="143"/>
      <c r="BT15" s="143">
        <v>1</v>
      </c>
      <c r="BU15" s="143"/>
      <c r="BV15" s="143"/>
      <c r="BW15" s="143">
        <v>1</v>
      </c>
      <c r="BX15" s="143"/>
      <c r="BY15" s="143"/>
      <c r="BZ15" s="143">
        <v>1</v>
      </c>
      <c r="CA15" s="143"/>
      <c r="CB15" s="143"/>
      <c r="CC15" s="143">
        <v>1</v>
      </c>
      <c r="CD15" s="143"/>
      <c r="CE15" s="143"/>
      <c r="CF15" s="143">
        <v>1</v>
      </c>
      <c r="CG15" s="143"/>
      <c r="CH15" s="143"/>
      <c r="CI15" s="143">
        <v>1</v>
      </c>
      <c r="CJ15" s="143"/>
      <c r="CK15" s="143"/>
      <c r="CL15" s="143">
        <v>1</v>
      </c>
      <c r="CM15" s="143"/>
      <c r="CN15" s="143"/>
      <c r="CO15" s="143">
        <v>1</v>
      </c>
      <c r="CP15" s="143"/>
      <c r="CQ15" s="143"/>
      <c r="CR15" s="143">
        <v>1</v>
      </c>
      <c r="CS15" s="143"/>
      <c r="CT15" s="143"/>
      <c r="CU15" s="143">
        <v>1</v>
      </c>
      <c r="CV15" s="143"/>
      <c r="CW15" s="143"/>
      <c r="CX15" s="143">
        <v>1</v>
      </c>
      <c r="CY15" s="143"/>
      <c r="CZ15" s="143"/>
      <c r="DA15" s="143">
        <v>1</v>
      </c>
      <c r="DB15" s="143"/>
      <c r="DC15" s="143"/>
      <c r="DD15" s="143">
        <v>1</v>
      </c>
      <c r="DE15" s="143"/>
      <c r="DF15" s="143"/>
      <c r="DG15" s="143">
        <v>1</v>
      </c>
      <c r="DH15" s="143"/>
      <c r="DI15" s="143"/>
      <c r="DJ15" s="143">
        <v>1</v>
      </c>
      <c r="DK15" s="143"/>
      <c r="DL15" s="143"/>
      <c r="DM15" s="143">
        <v>1</v>
      </c>
      <c r="DN15" s="143"/>
      <c r="DO15" s="143"/>
      <c r="DP15" s="143">
        <v>1</v>
      </c>
      <c r="DQ15" s="143"/>
      <c r="DR15" s="143"/>
      <c r="DS15" s="143">
        <v>1</v>
      </c>
      <c r="DT15" s="143"/>
      <c r="DU15" s="143"/>
      <c r="DV15" s="143">
        <v>1</v>
      </c>
      <c r="DW15" s="143"/>
      <c r="DX15" s="143"/>
      <c r="DY15" s="143">
        <v>1</v>
      </c>
      <c r="DZ15" s="143"/>
      <c r="EA15" s="143"/>
      <c r="EB15" s="143">
        <v>1</v>
      </c>
      <c r="EC15" s="143"/>
      <c r="ED15" s="143"/>
      <c r="EE15" s="143">
        <v>1</v>
      </c>
      <c r="EF15" s="143"/>
      <c r="EG15" s="143"/>
      <c r="EH15" s="143">
        <v>1</v>
      </c>
      <c r="EI15" s="143"/>
      <c r="EJ15" s="143"/>
      <c r="EK15" s="143">
        <v>1</v>
      </c>
      <c r="EL15" s="143"/>
      <c r="EM15" s="143"/>
      <c r="EN15" s="143">
        <v>1</v>
      </c>
      <c r="EO15" s="143"/>
      <c r="EP15" s="143"/>
      <c r="EQ15" s="143">
        <v>1</v>
      </c>
      <c r="ER15" s="143"/>
      <c r="ES15" s="143"/>
      <c r="ET15" s="143">
        <v>1</v>
      </c>
      <c r="EU15" s="143"/>
      <c r="EV15" s="143"/>
      <c r="EW15" s="143">
        <v>1</v>
      </c>
      <c r="EX15" s="143"/>
      <c r="EY15" s="143"/>
      <c r="EZ15" s="143">
        <v>1</v>
      </c>
      <c r="FA15" s="143"/>
      <c r="FB15" s="143"/>
      <c r="FC15" s="143">
        <v>1</v>
      </c>
      <c r="FD15" s="143"/>
      <c r="FE15" s="143"/>
      <c r="FF15" s="143">
        <v>1</v>
      </c>
      <c r="FG15" s="143"/>
      <c r="FH15" s="143"/>
      <c r="FI15" s="143">
        <v>1</v>
      </c>
      <c r="FJ15" s="143"/>
      <c r="FK15" s="143"/>
      <c r="FL15" s="143">
        <v>1</v>
      </c>
      <c r="FM15" s="143"/>
      <c r="FN15" s="143"/>
      <c r="FO15" s="143">
        <v>1</v>
      </c>
      <c r="FP15" s="143"/>
      <c r="FQ15" s="143"/>
      <c r="FR15" s="143">
        <v>1</v>
      </c>
      <c r="FS15" s="143"/>
      <c r="FT15" s="143"/>
      <c r="FU15" s="143">
        <v>1</v>
      </c>
      <c r="FV15" s="143"/>
      <c r="FW15" s="143"/>
      <c r="FX15" s="143">
        <v>1</v>
      </c>
      <c r="FY15" s="143"/>
      <c r="FZ15" s="143"/>
      <c r="GA15" s="143">
        <v>1</v>
      </c>
      <c r="GB15" s="143"/>
      <c r="GC15" s="143"/>
      <c r="GD15" s="143">
        <v>1</v>
      </c>
      <c r="GE15" s="143"/>
      <c r="GF15" s="143"/>
      <c r="GG15" s="143">
        <v>1</v>
      </c>
      <c r="GH15" s="143"/>
      <c r="GI15" s="143"/>
      <c r="GJ15" s="143">
        <v>1</v>
      </c>
      <c r="GK15" s="143"/>
      <c r="GL15" s="143"/>
      <c r="GM15" s="143">
        <v>1</v>
      </c>
      <c r="GN15" s="143"/>
      <c r="GO15" s="143"/>
      <c r="GP15" s="143">
        <v>1</v>
      </c>
      <c r="GQ15" s="143"/>
      <c r="GR15" s="143"/>
      <c r="GS15" s="37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6" x14ac:dyDescent="0.3">
      <c r="A16" s="141">
        <v>3</v>
      </c>
      <c r="B16" s="50" t="s">
        <v>1038</v>
      </c>
      <c r="C16" s="142">
        <v>1</v>
      </c>
      <c r="D16" s="143"/>
      <c r="E16" s="143"/>
      <c r="F16" s="143"/>
      <c r="G16" s="143">
        <v>1</v>
      </c>
      <c r="H16" s="143"/>
      <c r="I16" s="143">
        <v>1</v>
      </c>
      <c r="J16" s="143"/>
      <c r="K16" s="143"/>
      <c r="L16" s="143">
        <v>1</v>
      </c>
      <c r="M16" s="143"/>
      <c r="N16" s="143"/>
      <c r="O16" s="143">
        <v>1</v>
      </c>
      <c r="P16" s="143"/>
      <c r="Q16" s="143"/>
      <c r="R16" s="143"/>
      <c r="S16" s="143">
        <v>1</v>
      </c>
      <c r="T16" s="143"/>
      <c r="U16" s="143"/>
      <c r="V16" s="143">
        <v>1</v>
      </c>
      <c r="W16" s="143"/>
      <c r="X16" s="143"/>
      <c r="Y16" s="143">
        <v>1</v>
      </c>
      <c r="Z16" s="143"/>
      <c r="AA16" s="143"/>
      <c r="AB16" s="143">
        <v>1</v>
      </c>
      <c r="AC16" s="143"/>
      <c r="AD16" s="143"/>
      <c r="AE16" s="143">
        <v>1</v>
      </c>
      <c r="AF16" s="143"/>
      <c r="AG16" s="143"/>
      <c r="AH16" s="143">
        <v>1</v>
      </c>
      <c r="AI16" s="143"/>
      <c r="AJ16" s="143"/>
      <c r="AK16" s="143"/>
      <c r="AL16" s="143">
        <v>1</v>
      </c>
      <c r="AM16" s="143">
        <v>1</v>
      </c>
      <c r="AN16" s="143"/>
      <c r="AO16" s="143"/>
      <c r="AP16" s="143"/>
      <c r="AQ16" s="143">
        <v>1</v>
      </c>
      <c r="AR16" s="143"/>
      <c r="AS16" s="143"/>
      <c r="AT16" s="143">
        <v>1</v>
      </c>
      <c r="AU16" s="143"/>
      <c r="AV16" s="143"/>
      <c r="AW16" s="143">
        <v>1</v>
      </c>
      <c r="AX16" s="143"/>
      <c r="AY16" s="143"/>
      <c r="AZ16" s="143">
        <v>1</v>
      </c>
      <c r="BA16" s="143"/>
      <c r="BB16" s="143"/>
      <c r="BC16" s="143">
        <v>1</v>
      </c>
      <c r="BD16" s="143"/>
      <c r="BE16" s="143">
        <v>1</v>
      </c>
      <c r="BF16" s="143"/>
      <c r="BG16" s="143"/>
      <c r="BH16" s="143"/>
      <c r="BI16" s="143">
        <v>1</v>
      </c>
      <c r="BJ16" s="143"/>
      <c r="BK16" s="143"/>
      <c r="BL16" s="143">
        <v>1</v>
      </c>
      <c r="BM16" s="143"/>
      <c r="BN16" s="143"/>
      <c r="BO16" s="143">
        <v>1</v>
      </c>
      <c r="BP16" s="143"/>
      <c r="BQ16" s="143"/>
      <c r="BR16" s="143">
        <v>1</v>
      </c>
      <c r="BS16" s="143"/>
      <c r="BT16" s="143"/>
      <c r="BU16" s="143">
        <v>1</v>
      </c>
      <c r="BV16" s="143"/>
      <c r="BW16" s="143"/>
      <c r="BX16" s="143">
        <v>1</v>
      </c>
      <c r="BY16" s="143"/>
      <c r="BZ16" s="143"/>
      <c r="CA16" s="143">
        <v>1</v>
      </c>
      <c r="CB16" s="143"/>
      <c r="CC16" s="143"/>
      <c r="CD16" s="143">
        <v>1</v>
      </c>
      <c r="CE16" s="143"/>
      <c r="CF16" s="143"/>
      <c r="CG16" s="143">
        <v>1</v>
      </c>
      <c r="CH16" s="143"/>
      <c r="CI16" s="143"/>
      <c r="CJ16" s="143">
        <v>1</v>
      </c>
      <c r="CK16" s="143"/>
      <c r="CL16" s="143"/>
      <c r="CM16" s="143"/>
      <c r="CN16" s="143">
        <v>1</v>
      </c>
      <c r="CO16" s="143">
        <v>1</v>
      </c>
      <c r="CP16" s="143"/>
      <c r="CQ16" s="143"/>
      <c r="CR16" s="143"/>
      <c r="CS16" s="143">
        <v>1</v>
      </c>
      <c r="CT16" s="143"/>
      <c r="CU16" s="143"/>
      <c r="CV16" s="143">
        <v>1</v>
      </c>
      <c r="CW16" s="143"/>
      <c r="CX16" s="143"/>
      <c r="CY16" s="143">
        <v>1</v>
      </c>
      <c r="CZ16" s="143"/>
      <c r="DA16" s="143"/>
      <c r="DB16" s="143">
        <v>1</v>
      </c>
      <c r="DC16" s="143"/>
      <c r="DD16" s="143"/>
      <c r="DE16" s="143">
        <v>1</v>
      </c>
      <c r="DF16" s="143"/>
      <c r="DG16" s="143">
        <v>1</v>
      </c>
      <c r="DH16" s="143"/>
      <c r="DI16" s="143"/>
      <c r="DJ16" s="143"/>
      <c r="DK16" s="143">
        <v>1</v>
      </c>
      <c r="DL16" s="143"/>
      <c r="DM16" s="143"/>
      <c r="DN16" s="143">
        <v>1</v>
      </c>
      <c r="DO16" s="143"/>
      <c r="DP16" s="143"/>
      <c r="DQ16" s="143">
        <v>1</v>
      </c>
      <c r="DR16" s="143"/>
      <c r="DS16" s="143"/>
      <c r="DT16" s="143">
        <v>1</v>
      </c>
      <c r="DU16" s="143"/>
      <c r="DV16" s="143"/>
      <c r="DW16" s="143">
        <v>1</v>
      </c>
      <c r="DX16" s="143"/>
      <c r="DY16" s="143"/>
      <c r="DZ16" s="143">
        <v>1</v>
      </c>
      <c r="EA16" s="143"/>
      <c r="EB16" s="143"/>
      <c r="EC16" s="143">
        <v>1</v>
      </c>
      <c r="ED16" s="143"/>
      <c r="EE16" s="143"/>
      <c r="EF16" s="143">
        <v>1</v>
      </c>
      <c r="EG16" s="143"/>
      <c r="EH16" s="143"/>
      <c r="EI16" s="143">
        <v>1</v>
      </c>
      <c r="EJ16" s="143"/>
      <c r="EK16" s="143"/>
      <c r="EL16" s="144"/>
      <c r="EM16" s="143">
        <v>1</v>
      </c>
      <c r="EN16" s="143"/>
      <c r="EO16" s="143"/>
      <c r="EP16" s="143">
        <v>1</v>
      </c>
      <c r="EQ16" s="143">
        <v>1</v>
      </c>
      <c r="ER16" s="143"/>
      <c r="ES16" s="143"/>
      <c r="ET16" s="143"/>
      <c r="EU16" s="143">
        <v>1</v>
      </c>
      <c r="EV16" s="143"/>
      <c r="EW16" s="143"/>
      <c r="EX16" s="143">
        <v>1</v>
      </c>
      <c r="EY16" s="143"/>
      <c r="EZ16" s="143"/>
      <c r="FA16" s="143">
        <v>1</v>
      </c>
      <c r="FB16" s="143"/>
      <c r="FC16" s="143"/>
      <c r="FD16" s="143">
        <v>1</v>
      </c>
      <c r="FE16" s="143"/>
      <c r="FF16" s="143"/>
      <c r="FG16" s="143">
        <v>1</v>
      </c>
      <c r="FH16" s="143"/>
      <c r="FI16" s="143">
        <v>1</v>
      </c>
      <c r="FJ16" s="143"/>
      <c r="FK16" s="143"/>
      <c r="FL16" s="143"/>
      <c r="FM16" s="143">
        <v>1</v>
      </c>
      <c r="FN16" s="143"/>
      <c r="FO16" s="143"/>
      <c r="FP16" s="143">
        <v>1</v>
      </c>
      <c r="FQ16" s="143"/>
      <c r="FR16" s="143"/>
      <c r="FS16" s="143"/>
      <c r="FT16" s="143">
        <v>1</v>
      </c>
      <c r="FU16" s="143">
        <v>1</v>
      </c>
      <c r="FV16" s="143"/>
      <c r="FW16" s="143"/>
      <c r="FX16" s="143"/>
      <c r="FY16" s="143">
        <v>1</v>
      </c>
      <c r="FZ16" s="143"/>
      <c r="GA16" s="143"/>
      <c r="GB16" s="143">
        <v>1</v>
      </c>
      <c r="GC16" s="143"/>
      <c r="GD16" s="143"/>
      <c r="GE16" s="143"/>
      <c r="GF16" s="143">
        <v>1</v>
      </c>
      <c r="GG16" s="143">
        <v>1</v>
      </c>
      <c r="GH16" s="143"/>
      <c r="GI16" s="143"/>
      <c r="GJ16" s="143"/>
      <c r="GK16" s="143">
        <v>1</v>
      </c>
      <c r="GL16" s="143"/>
      <c r="GM16" s="143"/>
      <c r="GN16" s="143">
        <v>1</v>
      </c>
      <c r="GO16" s="143"/>
      <c r="GP16" s="143"/>
      <c r="GQ16" s="143"/>
      <c r="GR16" s="143">
        <v>1</v>
      </c>
      <c r="GS16" s="37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21" customHeight="1" x14ac:dyDescent="0.3">
      <c r="A17" s="141">
        <v>4</v>
      </c>
      <c r="B17" s="50" t="s">
        <v>1039</v>
      </c>
      <c r="C17" s="142">
        <v>1</v>
      </c>
      <c r="D17" s="143"/>
      <c r="E17" s="143"/>
      <c r="F17" s="143">
        <v>1</v>
      </c>
      <c r="G17" s="143"/>
      <c r="H17" s="143"/>
      <c r="I17" s="143">
        <v>1</v>
      </c>
      <c r="J17" s="143"/>
      <c r="K17" s="143"/>
      <c r="L17" s="143">
        <v>1</v>
      </c>
      <c r="M17" s="143"/>
      <c r="N17" s="143"/>
      <c r="O17" s="143"/>
      <c r="P17" s="143">
        <v>1</v>
      </c>
      <c r="Q17" s="143"/>
      <c r="R17" s="143">
        <v>1</v>
      </c>
      <c r="S17" s="143"/>
      <c r="T17" s="143"/>
      <c r="U17" s="143"/>
      <c r="V17" s="143"/>
      <c r="W17" s="143">
        <v>1</v>
      </c>
      <c r="X17" s="143"/>
      <c r="Y17" s="143"/>
      <c r="Z17" s="143">
        <v>1</v>
      </c>
      <c r="AA17" s="143">
        <v>1</v>
      </c>
      <c r="AB17" s="143"/>
      <c r="AC17" s="143"/>
      <c r="AD17" s="143">
        <v>1</v>
      </c>
      <c r="AE17" s="143"/>
      <c r="AF17" s="143"/>
      <c r="AG17" s="143"/>
      <c r="AH17" s="143">
        <v>1</v>
      </c>
      <c r="AI17" s="143"/>
      <c r="AJ17" s="143"/>
      <c r="AK17" s="143">
        <v>1</v>
      </c>
      <c r="AL17" s="143"/>
      <c r="AM17" s="143"/>
      <c r="AN17" s="143">
        <v>1</v>
      </c>
      <c r="AO17" s="143"/>
      <c r="AP17" s="143"/>
      <c r="AQ17" s="143">
        <v>1</v>
      </c>
      <c r="AR17" s="143"/>
      <c r="AS17" s="143"/>
      <c r="AT17" s="143"/>
      <c r="AU17" s="143">
        <v>1</v>
      </c>
      <c r="AV17" s="143"/>
      <c r="AW17" s="143"/>
      <c r="AX17" s="143">
        <v>1</v>
      </c>
      <c r="AY17" s="143"/>
      <c r="AZ17" s="143">
        <v>1</v>
      </c>
      <c r="BA17" s="143"/>
      <c r="BB17" s="143">
        <v>1</v>
      </c>
      <c r="BC17" s="143"/>
      <c r="BD17" s="143"/>
      <c r="BE17" s="143"/>
      <c r="BF17" s="143">
        <v>1</v>
      </c>
      <c r="BG17" s="143"/>
      <c r="BH17" s="143"/>
      <c r="BI17" s="143">
        <v>1</v>
      </c>
      <c r="BJ17" s="143"/>
      <c r="BK17" s="143"/>
      <c r="BL17" s="143">
        <v>1</v>
      </c>
      <c r="BM17" s="143"/>
      <c r="BN17" s="143">
        <v>1</v>
      </c>
      <c r="BO17" s="143"/>
      <c r="BP17" s="143"/>
      <c r="BQ17" s="143"/>
      <c r="BR17" s="143">
        <v>1</v>
      </c>
      <c r="BS17" s="143"/>
      <c r="BT17" s="143">
        <v>1</v>
      </c>
      <c r="BU17" s="143"/>
      <c r="BV17" s="143"/>
      <c r="BW17" s="143"/>
      <c r="BX17" s="143"/>
      <c r="BY17" s="143">
        <v>1</v>
      </c>
      <c r="BZ17" s="143"/>
      <c r="CA17" s="143"/>
      <c r="CB17" s="143">
        <v>1</v>
      </c>
      <c r="CC17" s="143">
        <v>1</v>
      </c>
      <c r="CD17" s="143"/>
      <c r="CE17" s="143"/>
      <c r="CF17" s="143">
        <v>1</v>
      </c>
      <c r="CG17" s="143"/>
      <c r="CH17" s="143"/>
      <c r="CI17" s="143"/>
      <c r="CJ17" s="143">
        <v>1</v>
      </c>
      <c r="CK17" s="143"/>
      <c r="CL17" s="143"/>
      <c r="CM17" s="143">
        <v>1</v>
      </c>
      <c r="CN17" s="143"/>
      <c r="CO17" s="143"/>
      <c r="CP17" s="143">
        <v>1</v>
      </c>
      <c r="CQ17" s="143"/>
      <c r="CR17" s="143"/>
      <c r="CS17" s="143">
        <v>1</v>
      </c>
      <c r="CT17" s="143"/>
      <c r="CU17" s="143"/>
      <c r="CV17" s="143"/>
      <c r="CW17" s="143">
        <v>1</v>
      </c>
      <c r="CX17" s="143"/>
      <c r="CY17" s="143"/>
      <c r="CZ17" s="143">
        <v>1</v>
      </c>
      <c r="DA17" s="143"/>
      <c r="DB17" s="143">
        <v>1</v>
      </c>
      <c r="DC17" s="143"/>
      <c r="DD17" s="143">
        <v>1</v>
      </c>
      <c r="DE17" s="143"/>
      <c r="DF17" s="143"/>
      <c r="DG17" s="143"/>
      <c r="DH17" s="143">
        <v>1</v>
      </c>
      <c r="DI17" s="143"/>
      <c r="DJ17" s="143"/>
      <c r="DK17" s="143">
        <v>1</v>
      </c>
      <c r="DL17" s="143"/>
      <c r="DM17" s="143"/>
      <c r="DN17" s="143">
        <v>1</v>
      </c>
      <c r="DO17" s="143"/>
      <c r="DP17" s="143">
        <v>1</v>
      </c>
      <c r="DQ17" s="143"/>
      <c r="DR17" s="143"/>
      <c r="DS17" s="143"/>
      <c r="DT17" s="143">
        <v>1</v>
      </c>
      <c r="DU17" s="143"/>
      <c r="DV17" s="143">
        <v>1</v>
      </c>
      <c r="DW17" s="143"/>
      <c r="DX17" s="143"/>
      <c r="DY17" s="143"/>
      <c r="DZ17" s="143"/>
      <c r="EA17" s="143">
        <v>1</v>
      </c>
      <c r="EB17" s="143"/>
      <c r="EC17" s="143"/>
      <c r="ED17" s="143">
        <v>1</v>
      </c>
      <c r="EE17" s="143">
        <v>1</v>
      </c>
      <c r="EF17" s="143"/>
      <c r="EG17" s="143"/>
      <c r="EH17" s="143">
        <v>1</v>
      </c>
      <c r="EI17" s="143"/>
      <c r="EJ17" s="143"/>
      <c r="EK17" s="143"/>
      <c r="EL17" s="145"/>
      <c r="EM17" s="143">
        <v>1</v>
      </c>
      <c r="EN17" s="143"/>
      <c r="EO17" s="143">
        <v>1</v>
      </c>
      <c r="EP17" s="143"/>
      <c r="EQ17" s="143"/>
      <c r="ER17" s="143">
        <v>1</v>
      </c>
      <c r="ES17" s="143"/>
      <c r="ET17" s="143"/>
      <c r="EU17" s="143">
        <v>1</v>
      </c>
      <c r="EV17" s="143"/>
      <c r="EW17" s="143"/>
      <c r="EX17" s="143"/>
      <c r="EY17" s="143">
        <v>1</v>
      </c>
      <c r="EZ17" s="143"/>
      <c r="FA17" s="143">
        <v>1</v>
      </c>
      <c r="FB17" s="143"/>
      <c r="FC17" s="143"/>
      <c r="FD17" s="143">
        <v>1</v>
      </c>
      <c r="FE17" s="143"/>
      <c r="FF17" s="143">
        <v>1</v>
      </c>
      <c r="FG17" s="143"/>
      <c r="FH17" s="143"/>
      <c r="FI17" s="143"/>
      <c r="FJ17" s="143">
        <v>1</v>
      </c>
      <c r="FK17" s="143"/>
      <c r="FL17" s="143"/>
      <c r="FM17" s="143">
        <v>1</v>
      </c>
      <c r="FN17" s="143"/>
      <c r="FO17" s="143"/>
      <c r="FP17" s="143">
        <v>1</v>
      </c>
      <c r="FQ17" s="143"/>
      <c r="FR17" s="143"/>
      <c r="FS17" s="143">
        <v>1</v>
      </c>
      <c r="FT17" s="143"/>
      <c r="FU17" s="143"/>
      <c r="FV17" s="143">
        <v>1</v>
      </c>
      <c r="FW17" s="143"/>
      <c r="FX17" s="143"/>
      <c r="FY17" s="143">
        <v>1</v>
      </c>
      <c r="FZ17" s="143"/>
      <c r="GA17" s="143"/>
      <c r="GB17" s="143">
        <v>1</v>
      </c>
      <c r="GC17" s="143"/>
      <c r="GD17" s="143"/>
      <c r="GE17" s="143">
        <v>1</v>
      </c>
      <c r="GF17" s="143"/>
      <c r="GG17" s="143"/>
      <c r="GH17" s="143">
        <v>1</v>
      </c>
      <c r="GI17" s="143"/>
      <c r="GJ17" s="143"/>
      <c r="GK17" s="143">
        <v>1</v>
      </c>
      <c r="GL17" s="143"/>
      <c r="GM17" s="143"/>
      <c r="GN17" s="143">
        <v>1</v>
      </c>
      <c r="GO17" s="143"/>
      <c r="GP17" s="143"/>
      <c r="GQ17" s="143">
        <v>1</v>
      </c>
      <c r="GR17" s="143"/>
      <c r="GS17" s="38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6" x14ac:dyDescent="0.3">
      <c r="A18" s="141">
        <v>5</v>
      </c>
      <c r="B18" s="50" t="s">
        <v>1040</v>
      </c>
      <c r="C18" s="142">
        <v>1</v>
      </c>
      <c r="D18" s="143"/>
      <c r="E18" s="143"/>
      <c r="F18" s="143"/>
      <c r="G18" s="143">
        <v>1</v>
      </c>
      <c r="H18" s="143"/>
      <c r="I18" s="143"/>
      <c r="J18" s="143">
        <v>1</v>
      </c>
      <c r="K18" s="143"/>
      <c r="L18" s="143">
        <v>1</v>
      </c>
      <c r="M18" s="143"/>
      <c r="N18" s="143"/>
      <c r="O18" s="143">
        <v>1</v>
      </c>
      <c r="P18" s="143"/>
      <c r="Q18" s="143"/>
      <c r="R18" s="143">
        <v>1</v>
      </c>
      <c r="S18" s="143"/>
      <c r="T18" s="143"/>
      <c r="U18" s="143"/>
      <c r="V18" s="143">
        <v>1</v>
      </c>
      <c r="W18" s="143"/>
      <c r="X18" s="143">
        <v>1</v>
      </c>
      <c r="Y18" s="143"/>
      <c r="Z18" s="143"/>
      <c r="AA18" s="143"/>
      <c r="AB18" s="143">
        <v>1</v>
      </c>
      <c r="AC18" s="143"/>
      <c r="AD18" s="143"/>
      <c r="AE18" s="143">
        <v>1</v>
      </c>
      <c r="AF18" s="143"/>
      <c r="AG18" s="143"/>
      <c r="AH18" s="143">
        <v>1</v>
      </c>
      <c r="AI18" s="143"/>
      <c r="AJ18" s="143"/>
      <c r="AK18" s="143">
        <v>1</v>
      </c>
      <c r="AL18" s="143"/>
      <c r="AM18" s="143">
        <v>1</v>
      </c>
      <c r="AN18" s="143"/>
      <c r="AO18" s="143"/>
      <c r="AP18" s="143"/>
      <c r="AQ18" s="143">
        <v>1</v>
      </c>
      <c r="AR18" s="143"/>
      <c r="AS18" s="143"/>
      <c r="AT18" s="143">
        <v>1</v>
      </c>
      <c r="AU18" s="143"/>
      <c r="AV18" s="143"/>
      <c r="AW18" s="143">
        <v>1</v>
      </c>
      <c r="AX18" s="143"/>
      <c r="AY18" s="143">
        <v>1</v>
      </c>
      <c r="AZ18" s="143"/>
      <c r="BA18" s="143"/>
      <c r="BB18" s="143"/>
      <c r="BC18" s="143">
        <v>1</v>
      </c>
      <c r="BD18" s="143"/>
      <c r="BE18" s="143"/>
      <c r="BF18" s="143">
        <v>1</v>
      </c>
      <c r="BG18" s="143"/>
      <c r="BH18" s="143">
        <v>1</v>
      </c>
      <c r="BI18" s="143"/>
      <c r="BJ18" s="143"/>
      <c r="BK18" s="143"/>
      <c r="BL18" s="143">
        <v>1</v>
      </c>
      <c r="BM18" s="143"/>
      <c r="BN18" s="143"/>
      <c r="BO18" s="143">
        <v>1</v>
      </c>
      <c r="BP18" s="143"/>
      <c r="BQ18" s="143"/>
      <c r="BR18" s="143">
        <v>1</v>
      </c>
      <c r="BS18" s="143"/>
      <c r="BT18" s="143">
        <v>1</v>
      </c>
      <c r="BU18" s="143"/>
      <c r="BV18" s="143"/>
      <c r="BW18" s="143"/>
      <c r="BX18" s="143">
        <v>1</v>
      </c>
      <c r="BY18" s="143"/>
      <c r="BZ18" s="143">
        <v>1</v>
      </c>
      <c r="CA18" s="143"/>
      <c r="CB18" s="143"/>
      <c r="CC18" s="143"/>
      <c r="CD18" s="143">
        <v>1</v>
      </c>
      <c r="CE18" s="143"/>
      <c r="CF18" s="143"/>
      <c r="CG18" s="143">
        <v>1</v>
      </c>
      <c r="CH18" s="143"/>
      <c r="CI18" s="143"/>
      <c r="CJ18" s="143">
        <v>1</v>
      </c>
      <c r="CK18" s="143"/>
      <c r="CL18" s="143"/>
      <c r="CM18" s="143">
        <v>1</v>
      </c>
      <c r="CN18" s="143"/>
      <c r="CO18" s="143">
        <v>1</v>
      </c>
      <c r="CP18" s="143"/>
      <c r="CQ18" s="143"/>
      <c r="CR18" s="143"/>
      <c r="CS18" s="143">
        <v>1</v>
      </c>
      <c r="CT18" s="143"/>
      <c r="CU18" s="143"/>
      <c r="CV18" s="143">
        <v>1</v>
      </c>
      <c r="CW18" s="143"/>
      <c r="CX18" s="143"/>
      <c r="CY18" s="143">
        <v>1</v>
      </c>
      <c r="CZ18" s="143"/>
      <c r="DA18" s="143">
        <v>1</v>
      </c>
      <c r="DB18" s="143"/>
      <c r="DC18" s="143"/>
      <c r="DD18" s="143"/>
      <c r="DE18" s="143">
        <v>1</v>
      </c>
      <c r="DF18" s="143"/>
      <c r="DG18" s="143"/>
      <c r="DH18" s="143">
        <v>1</v>
      </c>
      <c r="DI18" s="143"/>
      <c r="DJ18" s="143">
        <v>1</v>
      </c>
      <c r="DK18" s="143"/>
      <c r="DL18" s="143"/>
      <c r="DM18" s="143"/>
      <c r="DN18" s="143">
        <v>1</v>
      </c>
      <c r="DO18" s="143"/>
      <c r="DP18" s="143"/>
      <c r="DQ18" s="143">
        <v>1</v>
      </c>
      <c r="DR18" s="143"/>
      <c r="DS18" s="143"/>
      <c r="DT18" s="143">
        <v>1</v>
      </c>
      <c r="DU18" s="143"/>
      <c r="DV18" s="143">
        <v>1</v>
      </c>
      <c r="DW18" s="143"/>
      <c r="DX18" s="143"/>
      <c r="DY18" s="143"/>
      <c r="DZ18" s="143">
        <v>1</v>
      </c>
      <c r="EA18" s="143"/>
      <c r="EB18" s="143">
        <v>1</v>
      </c>
      <c r="EC18" s="143"/>
      <c r="ED18" s="143"/>
      <c r="EE18" s="143"/>
      <c r="EF18" s="143">
        <v>1</v>
      </c>
      <c r="EG18" s="143"/>
      <c r="EH18" s="143"/>
      <c r="EI18" s="143">
        <v>1</v>
      </c>
      <c r="EJ18" s="143"/>
      <c r="EK18" s="143"/>
      <c r="EL18" s="145"/>
      <c r="EM18" s="143">
        <v>1</v>
      </c>
      <c r="EN18" s="143"/>
      <c r="EO18" s="143">
        <v>1</v>
      </c>
      <c r="EP18" s="143"/>
      <c r="EQ18" s="143">
        <v>1</v>
      </c>
      <c r="ER18" s="143"/>
      <c r="ES18" s="143"/>
      <c r="ET18" s="143"/>
      <c r="EU18" s="143">
        <v>1</v>
      </c>
      <c r="EV18" s="143"/>
      <c r="EW18" s="143"/>
      <c r="EX18" s="143">
        <v>1</v>
      </c>
      <c r="EY18" s="143"/>
      <c r="EZ18" s="143"/>
      <c r="FA18" s="143">
        <v>1</v>
      </c>
      <c r="FB18" s="143"/>
      <c r="FC18" s="143">
        <v>1</v>
      </c>
      <c r="FD18" s="143"/>
      <c r="FE18" s="143"/>
      <c r="FF18" s="143"/>
      <c r="FG18" s="143">
        <v>1</v>
      </c>
      <c r="FH18" s="143"/>
      <c r="FI18" s="143"/>
      <c r="FJ18" s="143">
        <v>1</v>
      </c>
      <c r="FK18" s="143"/>
      <c r="FL18" s="143">
        <v>1</v>
      </c>
      <c r="FM18" s="143"/>
      <c r="FN18" s="143"/>
      <c r="FO18" s="143"/>
      <c r="FP18" s="143">
        <v>1</v>
      </c>
      <c r="FQ18" s="143"/>
      <c r="FR18" s="143"/>
      <c r="FS18" s="143">
        <v>1</v>
      </c>
      <c r="FT18" s="143"/>
      <c r="FU18" s="143">
        <v>1</v>
      </c>
      <c r="FV18" s="143"/>
      <c r="FW18" s="143"/>
      <c r="FX18" s="143"/>
      <c r="FY18" s="143">
        <v>1</v>
      </c>
      <c r="FZ18" s="143"/>
      <c r="GA18" s="143"/>
      <c r="GB18" s="143">
        <v>1</v>
      </c>
      <c r="GC18" s="143"/>
      <c r="GD18" s="143"/>
      <c r="GE18" s="143">
        <v>1</v>
      </c>
      <c r="GF18" s="143"/>
      <c r="GG18" s="143">
        <v>1</v>
      </c>
      <c r="GH18" s="143"/>
      <c r="GI18" s="143"/>
      <c r="GJ18" s="143"/>
      <c r="GK18" s="143">
        <v>1</v>
      </c>
      <c r="GL18" s="143"/>
      <c r="GM18" s="143">
        <v>1</v>
      </c>
      <c r="GN18" s="143"/>
      <c r="GO18" s="143"/>
      <c r="GP18" s="143"/>
      <c r="GQ18" s="143">
        <v>1</v>
      </c>
      <c r="GR18" s="143"/>
      <c r="GS18" s="38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5.6" x14ac:dyDescent="0.3">
      <c r="A19" s="141">
        <v>6</v>
      </c>
      <c r="B19" s="50" t="s">
        <v>1041</v>
      </c>
      <c r="C19" s="142">
        <v>1</v>
      </c>
      <c r="D19" s="143"/>
      <c r="E19" s="143"/>
      <c r="F19" s="143">
        <v>1</v>
      </c>
      <c r="G19" s="143"/>
      <c r="H19" s="143"/>
      <c r="I19" s="143">
        <v>1</v>
      </c>
      <c r="J19" s="143"/>
      <c r="K19" s="143"/>
      <c r="L19" s="143">
        <v>1</v>
      </c>
      <c r="M19" s="143"/>
      <c r="N19" s="143"/>
      <c r="O19" s="143">
        <v>1</v>
      </c>
      <c r="P19" s="143"/>
      <c r="Q19" s="143"/>
      <c r="R19" s="143"/>
      <c r="S19" s="143">
        <v>1</v>
      </c>
      <c r="T19" s="143"/>
      <c r="U19" s="143"/>
      <c r="V19" s="143">
        <v>1</v>
      </c>
      <c r="W19" s="143"/>
      <c r="X19" s="143"/>
      <c r="Y19" s="143">
        <v>1</v>
      </c>
      <c r="Z19" s="143"/>
      <c r="AA19" s="143">
        <v>1</v>
      </c>
      <c r="AB19" s="143"/>
      <c r="AC19" s="143"/>
      <c r="AD19" s="143">
        <v>1</v>
      </c>
      <c r="AE19" s="143"/>
      <c r="AF19" s="143"/>
      <c r="AG19" s="143"/>
      <c r="AH19" s="143">
        <v>1</v>
      </c>
      <c r="AI19" s="143"/>
      <c r="AJ19" s="143"/>
      <c r="AK19" s="143">
        <v>1</v>
      </c>
      <c r="AL19" s="143"/>
      <c r="AM19" s="143"/>
      <c r="AN19" s="143"/>
      <c r="AO19" s="143">
        <v>1</v>
      </c>
      <c r="AP19" s="143"/>
      <c r="AQ19" s="143"/>
      <c r="AR19" s="143">
        <v>1</v>
      </c>
      <c r="AS19" s="143">
        <v>1</v>
      </c>
      <c r="AT19" s="143"/>
      <c r="AU19" s="143"/>
      <c r="AV19" s="143"/>
      <c r="AW19" s="143">
        <v>1</v>
      </c>
      <c r="AX19" s="143"/>
      <c r="AY19" s="143">
        <v>1</v>
      </c>
      <c r="AZ19" s="143"/>
      <c r="BA19" s="143"/>
      <c r="BB19" s="143"/>
      <c r="BC19" s="143"/>
      <c r="BD19" s="143">
        <v>1</v>
      </c>
      <c r="BE19" s="143"/>
      <c r="BF19" s="143"/>
      <c r="BG19" s="143">
        <v>1</v>
      </c>
      <c r="BH19" s="143"/>
      <c r="BI19" s="143">
        <v>1</v>
      </c>
      <c r="BJ19" s="143"/>
      <c r="BK19" s="143"/>
      <c r="BL19" s="143"/>
      <c r="BM19" s="143">
        <v>1</v>
      </c>
      <c r="BN19" s="143"/>
      <c r="BO19" s="143">
        <v>1</v>
      </c>
      <c r="BP19" s="143"/>
      <c r="BQ19" s="143"/>
      <c r="BR19" s="143"/>
      <c r="BS19" s="143">
        <v>1</v>
      </c>
      <c r="BT19" s="143"/>
      <c r="BU19" s="143">
        <v>1</v>
      </c>
      <c r="BV19" s="143"/>
      <c r="BW19" s="143"/>
      <c r="BX19" s="143">
        <v>1</v>
      </c>
      <c r="BY19" s="143"/>
      <c r="BZ19" s="143"/>
      <c r="CA19" s="143">
        <v>1</v>
      </c>
      <c r="CB19" s="143"/>
      <c r="CC19" s="143">
        <v>1</v>
      </c>
      <c r="CD19" s="143"/>
      <c r="CE19" s="143"/>
      <c r="CF19" s="143">
        <v>1</v>
      </c>
      <c r="CG19" s="143"/>
      <c r="CH19" s="143"/>
      <c r="CI19" s="143"/>
      <c r="CJ19" s="143">
        <v>1</v>
      </c>
      <c r="CK19" s="143"/>
      <c r="CL19" s="143"/>
      <c r="CM19" s="143">
        <v>1</v>
      </c>
      <c r="CN19" s="143"/>
      <c r="CO19" s="143"/>
      <c r="CP19" s="143"/>
      <c r="CQ19" s="143">
        <v>1</v>
      </c>
      <c r="CR19" s="143"/>
      <c r="CS19" s="143"/>
      <c r="CT19" s="143">
        <v>1</v>
      </c>
      <c r="CU19" s="143">
        <v>1</v>
      </c>
      <c r="CV19" s="143"/>
      <c r="CW19" s="143"/>
      <c r="CX19" s="143"/>
      <c r="CY19" s="143">
        <v>1</v>
      </c>
      <c r="CZ19" s="143"/>
      <c r="DA19" s="143">
        <v>1</v>
      </c>
      <c r="DB19" s="143"/>
      <c r="DC19" s="143"/>
      <c r="DD19" s="143"/>
      <c r="DE19" s="143"/>
      <c r="DF19" s="143">
        <v>1</v>
      </c>
      <c r="DG19" s="143"/>
      <c r="DH19" s="143"/>
      <c r="DI19" s="143">
        <v>1</v>
      </c>
      <c r="DJ19" s="143"/>
      <c r="DK19" s="143">
        <v>1</v>
      </c>
      <c r="DL19" s="143"/>
      <c r="DM19" s="143"/>
      <c r="DN19" s="143"/>
      <c r="DO19" s="143">
        <v>1</v>
      </c>
      <c r="DP19" s="143"/>
      <c r="DQ19" s="143">
        <v>1</v>
      </c>
      <c r="DR19" s="143"/>
      <c r="DS19" s="143"/>
      <c r="DT19" s="143"/>
      <c r="DU19" s="143">
        <v>1</v>
      </c>
      <c r="DV19" s="143"/>
      <c r="DW19" s="143">
        <v>1</v>
      </c>
      <c r="DX19" s="143"/>
      <c r="DY19" s="143"/>
      <c r="DZ19" s="143">
        <v>1</v>
      </c>
      <c r="EA19" s="143"/>
      <c r="EB19" s="143"/>
      <c r="EC19" s="143">
        <v>1</v>
      </c>
      <c r="ED19" s="143"/>
      <c r="EE19" s="143">
        <v>1</v>
      </c>
      <c r="EF19" s="143"/>
      <c r="EG19" s="143"/>
      <c r="EH19" s="143">
        <v>1</v>
      </c>
      <c r="EI19" s="143"/>
      <c r="EJ19" s="143"/>
      <c r="EK19" s="143"/>
      <c r="EL19" s="145"/>
      <c r="EM19" s="143">
        <v>1</v>
      </c>
      <c r="EN19" s="143"/>
      <c r="EO19" s="143">
        <v>1</v>
      </c>
      <c r="EP19" s="143"/>
      <c r="EQ19" s="143"/>
      <c r="ER19" s="143"/>
      <c r="ES19" s="143">
        <v>1</v>
      </c>
      <c r="ET19" s="143"/>
      <c r="EU19" s="143"/>
      <c r="EV19" s="143">
        <v>1</v>
      </c>
      <c r="EW19" s="143">
        <v>1</v>
      </c>
      <c r="EX19" s="143"/>
      <c r="EY19" s="143"/>
      <c r="EZ19" s="143"/>
      <c r="FA19" s="143">
        <v>1</v>
      </c>
      <c r="FB19" s="143"/>
      <c r="FC19" s="143">
        <v>1</v>
      </c>
      <c r="FD19" s="143"/>
      <c r="FE19" s="143"/>
      <c r="FF19" s="143"/>
      <c r="FG19" s="143"/>
      <c r="FH19" s="143">
        <v>1</v>
      </c>
      <c r="FI19" s="143"/>
      <c r="FJ19" s="143"/>
      <c r="FK19" s="143">
        <v>1</v>
      </c>
      <c r="FL19" s="143"/>
      <c r="FM19" s="143">
        <v>1</v>
      </c>
      <c r="FN19" s="143"/>
      <c r="FO19" s="143">
        <v>1</v>
      </c>
      <c r="FP19" s="143"/>
      <c r="FQ19" s="143"/>
      <c r="FR19" s="143"/>
      <c r="FS19" s="143">
        <v>1</v>
      </c>
      <c r="FT19" s="143"/>
      <c r="FU19" s="143"/>
      <c r="FV19" s="143"/>
      <c r="FW19" s="143">
        <v>1</v>
      </c>
      <c r="FX19" s="143"/>
      <c r="FY19" s="143"/>
      <c r="FZ19" s="143">
        <v>1</v>
      </c>
      <c r="GA19" s="143"/>
      <c r="GB19" s="143">
        <v>1</v>
      </c>
      <c r="GC19" s="143"/>
      <c r="GD19" s="143"/>
      <c r="GE19" s="143">
        <v>1</v>
      </c>
      <c r="GF19" s="143"/>
      <c r="GG19" s="143"/>
      <c r="GH19" s="143"/>
      <c r="GI19" s="143">
        <v>1</v>
      </c>
      <c r="GJ19" s="143"/>
      <c r="GK19" s="143"/>
      <c r="GL19" s="143">
        <v>1</v>
      </c>
      <c r="GM19" s="143"/>
      <c r="GN19" s="143">
        <v>1</v>
      </c>
      <c r="GO19" s="143"/>
      <c r="GP19" s="143"/>
      <c r="GQ19" s="143">
        <v>1</v>
      </c>
      <c r="GR19" s="143"/>
      <c r="GS19" s="38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6" x14ac:dyDescent="0.3">
      <c r="A20" s="141">
        <v>7</v>
      </c>
      <c r="B20" s="50" t="s">
        <v>1042</v>
      </c>
      <c r="C20" s="142">
        <v>1</v>
      </c>
      <c r="D20" s="143"/>
      <c r="E20" s="143"/>
      <c r="F20" s="143">
        <v>1</v>
      </c>
      <c r="G20" s="143"/>
      <c r="H20" s="143"/>
      <c r="I20" s="143"/>
      <c r="J20" s="143">
        <v>1</v>
      </c>
      <c r="K20" s="143"/>
      <c r="L20" s="143">
        <v>1</v>
      </c>
      <c r="M20" s="146"/>
      <c r="N20" s="143"/>
      <c r="O20" s="143"/>
      <c r="P20" s="143">
        <v>1</v>
      </c>
      <c r="Q20" s="143"/>
      <c r="R20" s="143">
        <v>1</v>
      </c>
      <c r="S20" s="143"/>
      <c r="T20" s="143"/>
      <c r="U20" s="143">
        <v>1</v>
      </c>
      <c r="V20" s="143"/>
      <c r="W20" s="143"/>
      <c r="X20" s="143">
        <v>1</v>
      </c>
      <c r="Y20" s="143"/>
      <c r="Z20" s="143"/>
      <c r="AA20" s="143">
        <v>1</v>
      </c>
      <c r="AB20" s="143"/>
      <c r="AC20" s="143"/>
      <c r="AD20" s="143">
        <v>1</v>
      </c>
      <c r="AE20" s="143"/>
      <c r="AF20" s="143"/>
      <c r="AG20" s="143">
        <v>1</v>
      </c>
      <c r="AH20" s="143"/>
      <c r="AI20" s="143"/>
      <c r="AJ20" s="143">
        <v>1</v>
      </c>
      <c r="AK20" s="143"/>
      <c r="AL20" s="143"/>
      <c r="AM20" s="143">
        <v>1</v>
      </c>
      <c r="AN20" s="143"/>
      <c r="AO20" s="143"/>
      <c r="AP20" s="143">
        <v>1</v>
      </c>
      <c r="AQ20" s="143"/>
      <c r="AR20" s="143"/>
      <c r="AS20" s="143">
        <v>1</v>
      </c>
      <c r="AT20" s="143"/>
      <c r="AU20" s="143"/>
      <c r="AV20" s="143">
        <v>1</v>
      </c>
      <c r="AW20" s="143"/>
      <c r="AX20" s="143"/>
      <c r="AY20" s="143">
        <v>1</v>
      </c>
      <c r="AZ20" s="143"/>
      <c r="BA20" s="143"/>
      <c r="BB20" s="143"/>
      <c r="BC20" s="143">
        <v>1</v>
      </c>
      <c r="BD20" s="143"/>
      <c r="BE20" s="143">
        <v>1</v>
      </c>
      <c r="BF20" s="143"/>
      <c r="BG20" s="143"/>
      <c r="BH20" s="143">
        <v>1</v>
      </c>
      <c r="BI20" s="143"/>
      <c r="BJ20" s="143"/>
      <c r="BK20" s="143">
        <v>1</v>
      </c>
      <c r="BL20" s="143"/>
      <c r="BM20" s="143"/>
      <c r="BN20" s="143">
        <v>1</v>
      </c>
      <c r="BO20" s="143"/>
      <c r="BP20" s="143"/>
      <c r="BQ20" s="143">
        <v>1</v>
      </c>
      <c r="BR20" s="143"/>
      <c r="BS20" s="143"/>
      <c r="BT20" s="143">
        <v>1</v>
      </c>
      <c r="BU20" s="143"/>
      <c r="BV20" s="143"/>
      <c r="BW20" s="143">
        <v>1</v>
      </c>
      <c r="BX20" s="143"/>
      <c r="BY20" s="143"/>
      <c r="BZ20" s="143">
        <v>1</v>
      </c>
      <c r="CA20" s="143"/>
      <c r="CB20" s="143"/>
      <c r="CC20" s="143">
        <v>1</v>
      </c>
      <c r="CD20" s="143"/>
      <c r="CE20" s="143"/>
      <c r="CF20" s="143">
        <v>1</v>
      </c>
      <c r="CG20" s="143"/>
      <c r="CH20" s="143"/>
      <c r="CI20" s="143">
        <v>1</v>
      </c>
      <c r="CJ20" s="143"/>
      <c r="CK20" s="143"/>
      <c r="CL20" s="143">
        <v>1</v>
      </c>
      <c r="CM20" s="143"/>
      <c r="CN20" s="143"/>
      <c r="CO20" s="143">
        <v>1</v>
      </c>
      <c r="CP20" s="143"/>
      <c r="CQ20" s="143"/>
      <c r="CR20" s="143">
        <v>1</v>
      </c>
      <c r="CS20" s="143"/>
      <c r="CT20" s="143"/>
      <c r="CU20" s="143">
        <v>1</v>
      </c>
      <c r="CV20" s="143"/>
      <c r="CW20" s="143"/>
      <c r="CX20" s="143">
        <v>1</v>
      </c>
      <c r="CY20" s="143"/>
      <c r="CZ20" s="143"/>
      <c r="DA20" s="143">
        <v>1</v>
      </c>
      <c r="DB20" s="143"/>
      <c r="DC20" s="143"/>
      <c r="DD20" s="143"/>
      <c r="DE20" s="143">
        <v>1</v>
      </c>
      <c r="DF20" s="143"/>
      <c r="DG20" s="143">
        <v>1</v>
      </c>
      <c r="DH20" s="143"/>
      <c r="DI20" s="143"/>
      <c r="DJ20" s="143">
        <v>1</v>
      </c>
      <c r="DK20" s="143"/>
      <c r="DL20" s="143"/>
      <c r="DM20" s="143">
        <v>1</v>
      </c>
      <c r="DN20" s="143"/>
      <c r="DO20" s="143"/>
      <c r="DP20" s="143">
        <v>1</v>
      </c>
      <c r="DQ20" s="143"/>
      <c r="DR20" s="143"/>
      <c r="DS20" s="143">
        <v>1</v>
      </c>
      <c r="DT20" s="143"/>
      <c r="DU20" s="143"/>
      <c r="DV20" s="143">
        <v>1</v>
      </c>
      <c r="DW20" s="143"/>
      <c r="DX20" s="143"/>
      <c r="DY20" s="143">
        <v>1</v>
      </c>
      <c r="DZ20" s="143"/>
      <c r="EA20" s="143"/>
      <c r="EB20" s="143">
        <v>1</v>
      </c>
      <c r="EC20" s="143"/>
      <c r="ED20" s="143"/>
      <c r="EE20" s="143">
        <v>1</v>
      </c>
      <c r="EF20" s="143"/>
      <c r="EG20" s="143"/>
      <c r="EH20" s="143">
        <v>1</v>
      </c>
      <c r="EI20" s="143"/>
      <c r="EJ20" s="143"/>
      <c r="EK20" s="143">
        <v>1</v>
      </c>
      <c r="EL20" s="145"/>
      <c r="EM20" s="143"/>
      <c r="EN20" s="143">
        <v>1</v>
      </c>
      <c r="EO20" s="143"/>
      <c r="EP20" s="143"/>
      <c r="EQ20" s="143">
        <v>1</v>
      </c>
      <c r="ER20" s="143"/>
      <c r="ES20" s="143"/>
      <c r="ET20" s="143">
        <v>1</v>
      </c>
      <c r="EU20" s="143"/>
      <c r="EV20" s="143"/>
      <c r="EW20" s="143">
        <v>1</v>
      </c>
      <c r="EX20" s="143"/>
      <c r="EY20" s="143"/>
      <c r="EZ20" s="143">
        <v>1</v>
      </c>
      <c r="FA20" s="143"/>
      <c r="FB20" s="143"/>
      <c r="FC20" s="143">
        <v>1</v>
      </c>
      <c r="FD20" s="143"/>
      <c r="FE20" s="143"/>
      <c r="FF20" s="143"/>
      <c r="FG20" s="143">
        <v>1</v>
      </c>
      <c r="FH20" s="143"/>
      <c r="FI20" s="143">
        <v>1</v>
      </c>
      <c r="FJ20" s="143"/>
      <c r="FK20" s="143"/>
      <c r="FL20" s="143">
        <v>1</v>
      </c>
      <c r="FM20" s="143"/>
      <c r="FN20" s="143"/>
      <c r="FO20" s="143">
        <v>1</v>
      </c>
      <c r="FP20" s="143"/>
      <c r="FQ20" s="143"/>
      <c r="FR20" s="143">
        <v>1</v>
      </c>
      <c r="FS20" s="143"/>
      <c r="FT20" s="143"/>
      <c r="FU20" s="143">
        <v>1</v>
      </c>
      <c r="FV20" s="143"/>
      <c r="FW20" s="143"/>
      <c r="FX20" s="143">
        <v>1</v>
      </c>
      <c r="FY20" s="143"/>
      <c r="FZ20" s="143"/>
      <c r="GA20" s="143">
        <v>1</v>
      </c>
      <c r="GB20" s="143"/>
      <c r="GC20" s="143"/>
      <c r="GD20" s="143">
        <v>1</v>
      </c>
      <c r="GE20" s="143"/>
      <c r="GF20" s="143"/>
      <c r="GG20" s="143">
        <v>1</v>
      </c>
      <c r="GH20" s="143"/>
      <c r="GI20" s="143"/>
      <c r="GJ20" s="143">
        <v>1</v>
      </c>
      <c r="GK20" s="143"/>
      <c r="GL20" s="143"/>
      <c r="GM20" s="143">
        <v>1</v>
      </c>
      <c r="GN20" s="143"/>
      <c r="GO20" s="143"/>
      <c r="GP20" s="143">
        <v>1</v>
      </c>
      <c r="GQ20" s="143"/>
      <c r="GR20" s="143"/>
      <c r="GS20" s="38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ht="15.6" x14ac:dyDescent="0.3">
      <c r="A21" s="138">
        <v>8</v>
      </c>
      <c r="B21" s="50" t="s">
        <v>1043</v>
      </c>
      <c r="C21" s="142"/>
      <c r="D21" s="143"/>
      <c r="E21" s="143">
        <v>1</v>
      </c>
      <c r="F21" s="143"/>
      <c r="G21" s="143"/>
      <c r="H21" s="143">
        <v>1</v>
      </c>
      <c r="I21" s="143"/>
      <c r="J21" s="143"/>
      <c r="K21" s="143">
        <v>1</v>
      </c>
      <c r="L21" s="143">
        <v>1</v>
      </c>
      <c r="M21" s="146"/>
      <c r="N21" s="143"/>
      <c r="O21" s="143"/>
      <c r="P21" s="143">
        <v>1</v>
      </c>
      <c r="Q21" s="143"/>
      <c r="R21" s="143"/>
      <c r="S21" s="143">
        <v>1</v>
      </c>
      <c r="T21" s="143"/>
      <c r="U21" s="143">
        <v>1</v>
      </c>
      <c r="V21" s="143"/>
      <c r="W21" s="143"/>
      <c r="X21" s="143">
        <v>1</v>
      </c>
      <c r="Y21" s="143"/>
      <c r="Z21" s="143"/>
      <c r="AA21" s="143"/>
      <c r="AB21" s="143"/>
      <c r="AC21" s="143">
        <v>1</v>
      </c>
      <c r="AD21" s="143">
        <v>1</v>
      </c>
      <c r="AE21" s="143"/>
      <c r="AF21" s="143"/>
      <c r="AG21" s="143"/>
      <c r="AH21" s="143"/>
      <c r="AI21" s="143">
        <v>1</v>
      </c>
      <c r="AJ21" s="143">
        <v>1</v>
      </c>
      <c r="AK21" s="143"/>
      <c r="AL21" s="143"/>
      <c r="AM21" s="143">
        <v>1</v>
      </c>
      <c r="AN21" s="143"/>
      <c r="AO21" s="143"/>
      <c r="AP21" s="143">
        <v>1</v>
      </c>
      <c r="AQ21" s="143"/>
      <c r="AR21" s="143"/>
      <c r="AS21" s="143">
        <v>1</v>
      </c>
      <c r="AT21" s="143"/>
      <c r="AU21" s="143"/>
      <c r="AV21" s="143">
        <v>1</v>
      </c>
      <c r="AW21" s="143"/>
      <c r="AX21" s="143"/>
      <c r="AY21" s="143">
        <v>1</v>
      </c>
      <c r="AZ21" s="143"/>
      <c r="BA21" s="143"/>
      <c r="BB21" s="143">
        <v>1</v>
      </c>
      <c r="BC21" s="143"/>
      <c r="BD21" s="143"/>
      <c r="BE21" s="143">
        <v>1</v>
      </c>
      <c r="BF21" s="143"/>
      <c r="BG21" s="143"/>
      <c r="BH21" s="143">
        <v>1</v>
      </c>
      <c r="BI21" s="143"/>
      <c r="BJ21" s="143"/>
      <c r="BK21" s="143">
        <v>1</v>
      </c>
      <c r="BL21" s="143"/>
      <c r="BM21" s="143"/>
      <c r="BN21" s="143">
        <v>1</v>
      </c>
      <c r="BO21" s="143"/>
      <c r="BP21" s="143"/>
      <c r="BQ21" s="143">
        <v>1</v>
      </c>
      <c r="BR21" s="143"/>
      <c r="BS21" s="143"/>
      <c r="BT21" s="143"/>
      <c r="BU21" s="143">
        <v>1</v>
      </c>
      <c r="BV21" s="143"/>
      <c r="BW21" s="143">
        <v>1</v>
      </c>
      <c r="BX21" s="143"/>
      <c r="BY21" s="143"/>
      <c r="BZ21" s="143">
        <v>1</v>
      </c>
      <c r="CA21" s="143"/>
      <c r="CB21" s="143"/>
      <c r="CC21" s="143"/>
      <c r="CD21" s="143"/>
      <c r="CE21" s="143">
        <v>1</v>
      </c>
      <c r="CF21" s="143">
        <v>1</v>
      </c>
      <c r="CG21" s="143"/>
      <c r="CH21" s="143"/>
      <c r="CI21" s="143"/>
      <c r="CJ21" s="143"/>
      <c r="CK21" s="143">
        <v>1</v>
      </c>
      <c r="CL21" s="143">
        <v>1</v>
      </c>
      <c r="CM21" s="143"/>
      <c r="CN21" s="143"/>
      <c r="CO21" s="143">
        <v>1</v>
      </c>
      <c r="CP21" s="143"/>
      <c r="CQ21" s="143"/>
      <c r="CR21" s="143">
        <v>1</v>
      </c>
      <c r="CS21" s="143"/>
      <c r="CT21" s="143"/>
      <c r="CU21" s="143">
        <v>1</v>
      </c>
      <c r="CV21" s="143"/>
      <c r="CW21" s="143"/>
      <c r="CX21" s="143">
        <v>1</v>
      </c>
      <c r="CY21" s="143"/>
      <c r="CZ21" s="143"/>
      <c r="DA21" s="143">
        <v>1</v>
      </c>
      <c r="DB21" s="143"/>
      <c r="DC21" s="143"/>
      <c r="DD21" s="143">
        <v>1</v>
      </c>
      <c r="DE21" s="143"/>
      <c r="DF21" s="143"/>
      <c r="DG21" s="143">
        <v>1</v>
      </c>
      <c r="DH21" s="143"/>
      <c r="DI21" s="143"/>
      <c r="DJ21" s="143">
        <v>1</v>
      </c>
      <c r="DK21" s="143"/>
      <c r="DL21" s="143"/>
      <c r="DM21" s="143">
        <v>1</v>
      </c>
      <c r="DN21" s="143"/>
      <c r="DO21" s="143"/>
      <c r="DP21" s="143">
        <v>1</v>
      </c>
      <c r="DQ21" s="143"/>
      <c r="DR21" s="143"/>
      <c r="DS21" s="143">
        <v>1</v>
      </c>
      <c r="DT21" s="143"/>
      <c r="DU21" s="143"/>
      <c r="DV21" s="143"/>
      <c r="DW21" s="143">
        <v>1</v>
      </c>
      <c r="DX21" s="143"/>
      <c r="DY21" s="143">
        <v>1</v>
      </c>
      <c r="DZ21" s="143"/>
      <c r="EA21" s="143"/>
      <c r="EB21" s="143">
        <v>1</v>
      </c>
      <c r="EC21" s="143"/>
      <c r="ED21" s="143"/>
      <c r="EE21" s="143"/>
      <c r="EF21" s="143"/>
      <c r="EG21" s="143">
        <v>1</v>
      </c>
      <c r="EH21" s="143">
        <v>1</v>
      </c>
      <c r="EI21" s="143"/>
      <c r="EJ21" s="143"/>
      <c r="EK21" s="143"/>
      <c r="EL21" s="145">
        <v>1</v>
      </c>
      <c r="EM21" s="143"/>
      <c r="EN21" s="143">
        <v>1</v>
      </c>
      <c r="EO21" s="143"/>
      <c r="EP21" s="143"/>
      <c r="EQ21" s="143">
        <v>1</v>
      </c>
      <c r="ER21" s="143"/>
      <c r="ES21" s="143"/>
      <c r="ET21" s="143">
        <v>1</v>
      </c>
      <c r="EU21" s="143"/>
      <c r="EV21" s="143"/>
      <c r="EW21" s="143">
        <v>1</v>
      </c>
      <c r="EX21" s="143"/>
      <c r="EY21" s="143"/>
      <c r="EZ21" s="143">
        <v>1</v>
      </c>
      <c r="FA21" s="143"/>
      <c r="FB21" s="143"/>
      <c r="FC21" s="143">
        <v>1</v>
      </c>
      <c r="FD21" s="143"/>
      <c r="FE21" s="143"/>
      <c r="FF21" s="143">
        <v>1</v>
      </c>
      <c r="FG21" s="143"/>
      <c r="FH21" s="143"/>
      <c r="FI21" s="143">
        <v>1</v>
      </c>
      <c r="FJ21" s="143"/>
      <c r="FK21" s="143"/>
      <c r="FL21" s="143">
        <v>1</v>
      </c>
      <c r="FM21" s="143"/>
      <c r="FN21" s="143"/>
      <c r="FO21" s="143"/>
      <c r="FP21" s="143"/>
      <c r="FQ21" s="143">
        <v>1</v>
      </c>
      <c r="FR21" s="143">
        <v>1</v>
      </c>
      <c r="FS21" s="143"/>
      <c r="FT21" s="143"/>
      <c r="FU21" s="143">
        <v>1</v>
      </c>
      <c r="FV21" s="143"/>
      <c r="FW21" s="143"/>
      <c r="FX21" s="143">
        <v>1</v>
      </c>
      <c r="FY21" s="143"/>
      <c r="FZ21" s="143"/>
      <c r="GA21" s="143"/>
      <c r="GB21" s="143"/>
      <c r="GC21" s="143">
        <v>1</v>
      </c>
      <c r="GD21" s="143">
        <v>1</v>
      </c>
      <c r="GE21" s="143"/>
      <c r="GF21" s="143"/>
      <c r="GG21" s="143">
        <v>1</v>
      </c>
      <c r="GH21" s="143"/>
      <c r="GI21" s="143"/>
      <c r="GJ21" s="143">
        <v>1</v>
      </c>
      <c r="GK21" s="143"/>
      <c r="GL21" s="143"/>
      <c r="GM21" s="143"/>
      <c r="GN21" s="143"/>
      <c r="GO21" s="143">
        <v>1</v>
      </c>
      <c r="GP21" s="143">
        <v>1</v>
      </c>
      <c r="GQ21" s="143"/>
      <c r="GR21" s="143"/>
      <c r="GS21" s="38"/>
    </row>
    <row r="22" spans="1:254" ht="15.6" x14ac:dyDescent="0.3">
      <c r="A22" s="138">
        <v>9</v>
      </c>
      <c r="B22" s="50" t="s">
        <v>1044</v>
      </c>
      <c r="C22" s="142"/>
      <c r="D22" s="143">
        <v>1</v>
      </c>
      <c r="E22" s="143"/>
      <c r="F22" s="143">
        <v>1</v>
      </c>
      <c r="G22" s="143"/>
      <c r="H22" s="143"/>
      <c r="I22" s="143">
        <v>1</v>
      </c>
      <c r="J22" s="143"/>
      <c r="K22" s="143"/>
      <c r="L22" s="143">
        <v>1</v>
      </c>
      <c r="M22" s="146"/>
      <c r="N22" s="143"/>
      <c r="O22" s="143">
        <v>1</v>
      </c>
      <c r="P22" s="143"/>
      <c r="Q22" s="143"/>
      <c r="R22" s="143"/>
      <c r="S22" s="143">
        <v>1</v>
      </c>
      <c r="T22" s="143"/>
      <c r="U22" s="143"/>
      <c r="V22" s="143">
        <v>1</v>
      </c>
      <c r="W22" s="143"/>
      <c r="X22" s="143"/>
      <c r="Y22" s="143">
        <v>1</v>
      </c>
      <c r="Z22" s="143"/>
      <c r="AA22" s="143"/>
      <c r="AB22" s="143">
        <v>1</v>
      </c>
      <c r="AC22" s="143"/>
      <c r="AD22" s="143"/>
      <c r="AE22" s="143">
        <v>1</v>
      </c>
      <c r="AF22" s="143"/>
      <c r="AG22" s="143">
        <v>1</v>
      </c>
      <c r="AH22" s="143"/>
      <c r="AI22" s="143"/>
      <c r="AJ22" s="143"/>
      <c r="AK22" s="143">
        <v>1</v>
      </c>
      <c r="AL22" s="143"/>
      <c r="AM22" s="143"/>
      <c r="AN22" s="143">
        <v>1</v>
      </c>
      <c r="AO22" s="143"/>
      <c r="AP22" s="143"/>
      <c r="AQ22" s="143">
        <v>1</v>
      </c>
      <c r="AR22" s="143"/>
      <c r="AS22" s="143"/>
      <c r="AT22" s="143">
        <v>1</v>
      </c>
      <c r="AU22" s="143"/>
      <c r="AV22" s="143"/>
      <c r="AW22" s="143">
        <v>1</v>
      </c>
      <c r="AX22" s="143"/>
      <c r="AY22" s="143"/>
      <c r="AZ22" s="143">
        <v>1</v>
      </c>
      <c r="BA22" s="143"/>
      <c r="BB22" s="143"/>
      <c r="BC22" s="143">
        <v>1</v>
      </c>
      <c r="BD22" s="143"/>
      <c r="BE22" s="143">
        <v>1</v>
      </c>
      <c r="BF22" s="143"/>
      <c r="BG22" s="143"/>
      <c r="BH22" s="143"/>
      <c r="BI22" s="143">
        <v>1</v>
      </c>
      <c r="BJ22" s="143"/>
      <c r="BK22" s="143">
        <v>1</v>
      </c>
      <c r="BL22" s="143"/>
      <c r="BM22" s="143"/>
      <c r="BN22" s="143"/>
      <c r="BO22" s="143">
        <v>1</v>
      </c>
      <c r="BP22" s="143"/>
      <c r="BQ22" s="143"/>
      <c r="BR22" s="143">
        <v>1</v>
      </c>
      <c r="BS22" s="143"/>
      <c r="BT22" s="143"/>
      <c r="BU22" s="143">
        <v>1</v>
      </c>
      <c r="BV22" s="143"/>
      <c r="BW22" s="143"/>
      <c r="BX22" s="143">
        <v>1</v>
      </c>
      <c r="BY22" s="143"/>
      <c r="BZ22" s="143"/>
      <c r="CA22" s="143">
        <v>1</v>
      </c>
      <c r="CB22" s="143"/>
      <c r="CC22" s="143"/>
      <c r="CD22" s="143">
        <v>1</v>
      </c>
      <c r="CE22" s="143"/>
      <c r="CF22" s="143"/>
      <c r="CG22" s="143">
        <v>1</v>
      </c>
      <c r="CH22" s="143"/>
      <c r="CI22" s="143">
        <v>1</v>
      </c>
      <c r="CJ22" s="143"/>
      <c r="CK22" s="143"/>
      <c r="CL22" s="143"/>
      <c r="CM22" s="143">
        <v>1</v>
      </c>
      <c r="CN22" s="143"/>
      <c r="CO22" s="143"/>
      <c r="CP22" s="143">
        <v>1</v>
      </c>
      <c r="CQ22" s="143"/>
      <c r="CR22" s="143"/>
      <c r="CS22" s="143">
        <v>1</v>
      </c>
      <c r="CT22" s="143"/>
      <c r="CU22" s="143"/>
      <c r="CV22" s="143">
        <v>1</v>
      </c>
      <c r="CW22" s="143"/>
      <c r="CX22" s="143"/>
      <c r="CY22" s="143">
        <v>1</v>
      </c>
      <c r="CZ22" s="143"/>
      <c r="DA22" s="143"/>
      <c r="DB22" s="143">
        <v>1</v>
      </c>
      <c r="DC22" s="143"/>
      <c r="DD22" s="143"/>
      <c r="DE22" s="143">
        <v>1</v>
      </c>
      <c r="DF22" s="143"/>
      <c r="DG22" s="143">
        <v>1</v>
      </c>
      <c r="DH22" s="143"/>
      <c r="DI22" s="143"/>
      <c r="DJ22" s="143"/>
      <c r="DK22" s="143">
        <v>1</v>
      </c>
      <c r="DL22" s="143"/>
      <c r="DM22" s="143">
        <v>1</v>
      </c>
      <c r="DN22" s="143"/>
      <c r="DO22" s="143"/>
      <c r="DP22" s="143"/>
      <c r="DQ22" s="143">
        <v>1</v>
      </c>
      <c r="DR22" s="143"/>
      <c r="DS22" s="143"/>
      <c r="DT22" s="143">
        <v>1</v>
      </c>
      <c r="DU22" s="143"/>
      <c r="DV22" s="143"/>
      <c r="DW22" s="143">
        <v>1</v>
      </c>
      <c r="DX22" s="143"/>
      <c r="DY22" s="143"/>
      <c r="DZ22" s="143">
        <v>1</v>
      </c>
      <c r="EA22" s="143"/>
      <c r="EB22" s="143"/>
      <c r="EC22" s="143">
        <v>1</v>
      </c>
      <c r="ED22" s="143"/>
      <c r="EE22" s="143">
        <v>1</v>
      </c>
      <c r="EF22" s="143"/>
      <c r="EG22" s="143"/>
      <c r="EH22" s="143"/>
      <c r="EI22" s="143">
        <v>1</v>
      </c>
      <c r="EJ22" s="143"/>
      <c r="EK22" s="143"/>
      <c r="EL22" s="145"/>
      <c r="EM22" s="143">
        <v>1</v>
      </c>
      <c r="EN22" s="143"/>
      <c r="EO22" s="143">
        <v>1</v>
      </c>
      <c r="EP22" s="143"/>
      <c r="EQ22" s="143"/>
      <c r="ER22" s="143">
        <v>1</v>
      </c>
      <c r="ES22" s="143"/>
      <c r="ET22" s="143"/>
      <c r="EU22" s="143">
        <v>1</v>
      </c>
      <c r="EV22" s="143"/>
      <c r="EW22" s="143"/>
      <c r="EX22" s="143">
        <v>1</v>
      </c>
      <c r="EY22" s="143"/>
      <c r="EZ22" s="143"/>
      <c r="FA22" s="143">
        <v>1</v>
      </c>
      <c r="FB22" s="143"/>
      <c r="FC22" s="143"/>
      <c r="FD22" s="143">
        <v>1</v>
      </c>
      <c r="FE22" s="143"/>
      <c r="FF22" s="143"/>
      <c r="FG22" s="143">
        <v>1</v>
      </c>
      <c r="FH22" s="143"/>
      <c r="FI22" s="143">
        <v>1</v>
      </c>
      <c r="FJ22" s="143"/>
      <c r="FK22" s="143"/>
      <c r="FL22" s="143"/>
      <c r="FM22" s="143">
        <v>1</v>
      </c>
      <c r="FN22" s="143"/>
      <c r="FO22" s="143"/>
      <c r="FP22" s="143">
        <v>1</v>
      </c>
      <c r="FQ22" s="143"/>
      <c r="FR22" s="143"/>
      <c r="FS22" s="143">
        <v>1</v>
      </c>
      <c r="FT22" s="143"/>
      <c r="FU22" s="143"/>
      <c r="FV22" s="143">
        <v>1</v>
      </c>
      <c r="FW22" s="143"/>
      <c r="FX22" s="143"/>
      <c r="FY22" s="143">
        <v>1</v>
      </c>
      <c r="FZ22" s="143"/>
      <c r="GA22" s="143"/>
      <c r="GB22" s="143">
        <v>1</v>
      </c>
      <c r="GC22" s="143"/>
      <c r="GD22" s="143"/>
      <c r="GE22" s="143">
        <v>1</v>
      </c>
      <c r="GF22" s="143"/>
      <c r="GG22" s="143"/>
      <c r="GH22" s="143">
        <v>1</v>
      </c>
      <c r="GI22" s="143"/>
      <c r="GJ22" s="143"/>
      <c r="GK22" s="143">
        <v>1</v>
      </c>
      <c r="GL22" s="143"/>
      <c r="GM22" s="143"/>
      <c r="GN22" s="143">
        <v>1</v>
      </c>
      <c r="GO22" s="143"/>
      <c r="GP22" s="143"/>
      <c r="GQ22" s="143">
        <v>1</v>
      </c>
      <c r="GR22" s="143"/>
      <c r="GS22" s="38"/>
    </row>
    <row r="23" spans="1:254" ht="31.2" x14ac:dyDescent="0.3">
      <c r="A23" s="138">
        <v>10</v>
      </c>
      <c r="B23" s="50" t="s">
        <v>1045</v>
      </c>
      <c r="C23" s="142">
        <v>1</v>
      </c>
      <c r="D23" s="143"/>
      <c r="E23" s="143"/>
      <c r="F23" s="143">
        <v>1</v>
      </c>
      <c r="G23" s="143"/>
      <c r="H23" s="143"/>
      <c r="I23" s="143">
        <v>1</v>
      </c>
      <c r="J23" s="143"/>
      <c r="K23" s="143"/>
      <c r="L23" s="143">
        <v>1</v>
      </c>
      <c r="M23" s="143"/>
      <c r="N23" s="143"/>
      <c r="O23" s="143">
        <v>1</v>
      </c>
      <c r="P23" s="143"/>
      <c r="Q23" s="143"/>
      <c r="R23" s="143">
        <v>1</v>
      </c>
      <c r="S23" s="143"/>
      <c r="T23" s="143"/>
      <c r="U23" s="143">
        <v>1</v>
      </c>
      <c r="V23" s="143"/>
      <c r="W23" s="143"/>
      <c r="X23" s="143">
        <v>1</v>
      </c>
      <c r="Y23" s="143"/>
      <c r="Z23" s="143"/>
      <c r="AA23" s="143">
        <v>1</v>
      </c>
      <c r="AB23" s="143"/>
      <c r="AC23" s="143"/>
      <c r="AD23" s="143">
        <v>1</v>
      </c>
      <c r="AE23" s="143"/>
      <c r="AF23" s="143"/>
      <c r="AG23" s="143">
        <v>1</v>
      </c>
      <c r="AH23" s="143"/>
      <c r="AI23" s="143"/>
      <c r="AJ23" s="143">
        <v>1</v>
      </c>
      <c r="AK23" s="143"/>
      <c r="AL23" s="143"/>
      <c r="AM23" s="143">
        <v>1</v>
      </c>
      <c r="AN23" s="143"/>
      <c r="AO23" s="143"/>
      <c r="AP23" s="143">
        <v>1</v>
      </c>
      <c r="AQ23" s="143"/>
      <c r="AR23" s="143"/>
      <c r="AS23" s="143">
        <v>1</v>
      </c>
      <c r="AT23" s="143"/>
      <c r="AU23" s="143"/>
      <c r="AV23" s="143">
        <v>1</v>
      </c>
      <c r="AW23" s="143"/>
      <c r="AX23" s="143"/>
      <c r="AY23" s="143">
        <v>1</v>
      </c>
      <c r="AZ23" s="143"/>
      <c r="BA23" s="143"/>
      <c r="BB23" s="143">
        <v>1</v>
      </c>
      <c r="BC23" s="143"/>
      <c r="BD23" s="143"/>
      <c r="BE23" s="143"/>
      <c r="BF23" s="143">
        <v>1</v>
      </c>
      <c r="BG23" s="143"/>
      <c r="BH23" s="143">
        <v>1</v>
      </c>
      <c r="BI23" s="143"/>
      <c r="BJ23" s="143"/>
      <c r="BK23" s="143">
        <v>1</v>
      </c>
      <c r="BL23" s="143"/>
      <c r="BM23" s="143"/>
      <c r="BN23" s="143">
        <v>1</v>
      </c>
      <c r="BO23" s="143"/>
      <c r="BP23" s="143"/>
      <c r="BQ23" s="143">
        <v>1</v>
      </c>
      <c r="BR23" s="143"/>
      <c r="BS23" s="143"/>
      <c r="BT23" s="143">
        <v>1</v>
      </c>
      <c r="BU23" s="143"/>
      <c r="BV23" s="143"/>
      <c r="BW23" s="143">
        <v>1</v>
      </c>
      <c r="BX23" s="143"/>
      <c r="BY23" s="143"/>
      <c r="BZ23" s="143">
        <v>1</v>
      </c>
      <c r="CA23" s="143"/>
      <c r="CB23" s="143"/>
      <c r="CC23" s="143">
        <v>1</v>
      </c>
      <c r="CD23" s="143"/>
      <c r="CE23" s="143"/>
      <c r="CF23" s="143">
        <v>1</v>
      </c>
      <c r="CG23" s="143"/>
      <c r="CH23" s="143"/>
      <c r="CI23" s="143">
        <v>1</v>
      </c>
      <c r="CJ23" s="143"/>
      <c r="CK23" s="143"/>
      <c r="CL23" s="143">
        <v>1</v>
      </c>
      <c r="CM23" s="143"/>
      <c r="CN23" s="143"/>
      <c r="CO23" s="143">
        <v>1</v>
      </c>
      <c r="CP23" s="143"/>
      <c r="CQ23" s="143"/>
      <c r="CR23" s="143">
        <v>1</v>
      </c>
      <c r="CS23" s="143"/>
      <c r="CT23" s="143"/>
      <c r="CU23" s="143">
        <v>1</v>
      </c>
      <c r="CV23" s="143"/>
      <c r="CW23" s="143"/>
      <c r="CX23" s="143">
        <v>1</v>
      </c>
      <c r="CY23" s="143"/>
      <c r="CZ23" s="143"/>
      <c r="DA23" s="143">
        <v>1</v>
      </c>
      <c r="DB23" s="143"/>
      <c r="DC23" s="143"/>
      <c r="DD23" s="143">
        <v>1</v>
      </c>
      <c r="DE23" s="143"/>
      <c r="DF23" s="143"/>
      <c r="DG23" s="143"/>
      <c r="DH23" s="143">
        <v>1</v>
      </c>
      <c r="DI23" s="143"/>
      <c r="DJ23" s="143">
        <v>1</v>
      </c>
      <c r="DK23" s="143"/>
      <c r="DL23" s="143"/>
      <c r="DM23" s="143">
        <v>1</v>
      </c>
      <c r="DN23" s="143"/>
      <c r="DO23" s="143"/>
      <c r="DP23" s="143">
        <v>1</v>
      </c>
      <c r="DQ23" s="143"/>
      <c r="DR23" s="143"/>
      <c r="DS23" s="143">
        <v>1</v>
      </c>
      <c r="DT23" s="143"/>
      <c r="DU23" s="143"/>
      <c r="DV23" s="143">
        <v>1</v>
      </c>
      <c r="DW23" s="143"/>
      <c r="DX23" s="143"/>
      <c r="DY23" s="143">
        <v>1</v>
      </c>
      <c r="DZ23" s="143"/>
      <c r="EA23" s="143"/>
      <c r="EB23" s="143">
        <v>1</v>
      </c>
      <c r="EC23" s="143"/>
      <c r="ED23" s="143"/>
      <c r="EE23" s="143">
        <v>1</v>
      </c>
      <c r="EF23" s="143"/>
      <c r="EG23" s="143"/>
      <c r="EH23" s="143">
        <v>1</v>
      </c>
      <c r="EI23" s="143"/>
      <c r="EJ23" s="143"/>
      <c r="EK23" s="143">
        <v>1</v>
      </c>
      <c r="EL23" s="145"/>
      <c r="EM23" s="143"/>
      <c r="EN23" s="143">
        <v>1</v>
      </c>
      <c r="EO23" s="143"/>
      <c r="EP23" s="143"/>
      <c r="EQ23" s="143">
        <v>1</v>
      </c>
      <c r="ER23" s="143"/>
      <c r="ES23" s="143"/>
      <c r="ET23" s="143">
        <v>1</v>
      </c>
      <c r="EU23" s="143"/>
      <c r="EV23" s="143"/>
      <c r="EW23" s="143">
        <v>1</v>
      </c>
      <c r="EX23" s="143"/>
      <c r="EY23" s="143"/>
      <c r="EZ23" s="143">
        <v>1</v>
      </c>
      <c r="FA23" s="143"/>
      <c r="FB23" s="143"/>
      <c r="FC23" s="143">
        <v>1</v>
      </c>
      <c r="FD23" s="143"/>
      <c r="FE23" s="143"/>
      <c r="FF23" s="143">
        <v>1</v>
      </c>
      <c r="FG23" s="143"/>
      <c r="FH23" s="143"/>
      <c r="FI23" s="143"/>
      <c r="FJ23" s="143">
        <v>1</v>
      </c>
      <c r="FK23" s="143"/>
      <c r="FL23" s="143">
        <v>1</v>
      </c>
      <c r="FM23" s="143"/>
      <c r="FN23" s="143"/>
      <c r="FO23" s="143">
        <v>1</v>
      </c>
      <c r="FP23" s="143"/>
      <c r="FQ23" s="143"/>
      <c r="FR23" s="143">
        <v>1</v>
      </c>
      <c r="FS23" s="143"/>
      <c r="FT23" s="143"/>
      <c r="FU23" s="143">
        <v>1</v>
      </c>
      <c r="FV23" s="143"/>
      <c r="FW23" s="143"/>
      <c r="FX23" s="143">
        <v>1</v>
      </c>
      <c r="FY23" s="143"/>
      <c r="FZ23" s="143"/>
      <c r="GA23" s="143">
        <v>1</v>
      </c>
      <c r="GB23" s="143"/>
      <c r="GC23" s="143"/>
      <c r="GD23" s="143">
        <v>1</v>
      </c>
      <c r="GE23" s="143"/>
      <c r="GF23" s="143"/>
      <c r="GG23" s="143">
        <v>1</v>
      </c>
      <c r="GH23" s="143"/>
      <c r="GI23" s="143"/>
      <c r="GJ23" s="143">
        <v>1</v>
      </c>
      <c r="GK23" s="143"/>
      <c r="GL23" s="143"/>
      <c r="GM23" s="143">
        <v>1</v>
      </c>
      <c r="GN23" s="143"/>
      <c r="GO23" s="143"/>
      <c r="GP23" s="143">
        <v>1</v>
      </c>
      <c r="GQ23" s="143"/>
      <c r="GR23" s="143"/>
      <c r="GS23" s="38"/>
    </row>
    <row r="24" spans="1:254" ht="15.6" x14ac:dyDescent="0.3">
      <c r="A24" s="138">
        <v>11</v>
      </c>
      <c r="B24" s="33" t="s">
        <v>1046</v>
      </c>
      <c r="C24" s="142">
        <v>1</v>
      </c>
      <c r="D24" s="143"/>
      <c r="E24" s="143"/>
      <c r="F24" s="143">
        <v>1</v>
      </c>
      <c r="G24" s="143"/>
      <c r="H24" s="143"/>
      <c r="I24" s="143"/>
      <c r="J24" s="143">
        <v>1</v>
      </c>
      <c r="K24" s="143"/>
      <c r="L24" s="143">
        <v>1</v>
      </c>
      <c r="M24" s="143"/>
      <c r="N24" s="143"/>
      <c r="O24" s="143">
        <v>1</v>
      </c>
      <c r="P24" s="143"/>
      <c r="Q24" s="143"/>
      <c r="R24" s="143">
        <v>1</v>
      </c>
      <c r="S24" s="143"/>
      <c r="T24" s="143"/>
      <c r="U24" s="143"/>
      <c r="V24" s="143">
        <v>1</v>
      </c>
      <c r="W24" s="143"/>
      <c r="X24" s="143"/>
      <c r="Y24" s="143">
        <v>1</v>
      </c>
      <c r="Z24" s="143"/>
      <c r="AA24" s="143">
        <v>1</v>
      </c>
      <c r="AB24" s="143"/>
      <c r="AC24" s="143"/>
      <c r="AD24" s="143"/>
      <c r="AE24" s="143">
        <v>1</v>
      </c>
      <c r="AF24" s="143"/>
      <c r="AG24" s="143"/>
      <c r="AH24" s="143">
        <v>1</v>
      </c>
      <c r="AI24" s="143"/>
      <c r="AJ24" s="143"/>
      <c r="AK24" s="143">
        <v>1</v>
      </c>
      <c r="AL24" s="143"/>
      <c r="AM24" s="143"/>
      <c r="AN24" s="143">
        <v>1</v>
      </c>
      <c r="AO24" s="143"/>
      <c r="AP24" s="143"/>
      <c r="AQ24" s="143">
        <v>1</v>
      </c>
      <c r="AR24" s="143"/>
      <c r="AS24" s="143"/>
      <c r="AT24" s="143">
        <v>1</v>
      </c>
      <c r="AU24" s="143"/>
      <c r="AV24" s="143"/>
      <c r="AW24" s="143">
        <v>1</v>
      </c>
      <c r="AX24" s="143"/>
      <c r="AY24" s="143"/>
      <c r="AZ24" s="143">
        <v>1</v>
      </c>
      <c r="BA24" s="143"/>
      <c r="BB24" s="143"/>
      <c r="BC24" s="143">
        <v>1</v>
      </c>
      <c r="BD24" s="143"/>
      <c r="BE24" s="143"/>
      <c r="BF24" s="143">
        <v>1</v>
      </c>
      <c r="BG24" s="143"/>
      <c r="BH24" s="143">
        <v>1</v>
      </c>
      <c r="BI24" s="143"/>
      <c r="BJ24" s="143"/>
      <c r="BK24" s="143"/>
      <c r="BL24" s="143">
        <v>1</v>
      </c>
      <c r="BM24" s="143"/>
      <c r="BN24" s="143">
        <v>1</v>
      </c>
      <c r="BO24" s="143"/>
      <c r="BP24" s="143"/>
      <c r="BQ24" s="143"/>
      <c r="BR24" s="143">
        <v>1</v>
      </c>
      <c r="BS24" s="143"/>
      <c r="BT24" s="143">
        <v>1</v>
      </c>
      <c r="BU24" s="143"/>
      <c r="BV24" s="143"/>
      <c r="BW24" s="143"/>
      <c r="BX24" s="143">
        <v>1</v>
      </c>
      <c r="BY24" s="143"/>
      <c r="BZ24" s="143"/>
      <c r="CA24" s="143">
        <v>1</v>
      </c>
      <c r="CB24" s="143"/>
      <c r="CC24" s="143">
        <v>1</v>
      </c>
      <c r="CD24" s="143"/>
      <c r="CE24" s="143"/>
      <c r="CF24" s="143"/>
      <c r="CG24" s="143">
        <v>1</v>
      </c>
      <c r="CH24" s="143"/>
      <c r="CI24" s="143"/>
      <c r="CJ24" s="143">
        <v>1</v>
      </c>
      <c r="CK24" s="143"/>
      <c r="CL24" s="143"/>
      <c r="CM24" s="143">
        <v>1</v>
      </c>
      <c r="CN24" s="143"/>
      <c r="CO24" s="143"/>
      <c r="CP24" s="143">
        <v>1</v>
      </c>
      <c r="CQ24" s="143"/>
      <c r="CR24" s="143"/>
      <c r="CS24" s="143">
        <v>1</v>
      </c>
      <c r="CT24" s="143"/>
      <c r="CU24" s="143"/>
      <c r="CV24" s="143">
        <v>1</v>
      </c>
      <c r="CW24" s="143"/>
      <c r="CX24" s="143"/>
      <c r="CY24" s="143">
        <v>1</v>
      </c>
      <c r="CZ24" s="143"/>
      <c r="DA24" s="143"/>
      <c r="DB24" s="143">
        <v>1</v>
      </c>
      <c r="DC24" s="143"/>
      <c r="DD24" s="143"/>
      <c r="DE24" s="143">
        <v>1</v>
      </c>
      <c r="DF24" s="143"/>
      <c r="DG24" s="143"/>
      <c r="DH24" s="143">
        <v>1</v>
      </c>
      <c r="DI24" s="143"/>
      <c r="DJ24" s="143">
        <v>1</v>
      </c>
      <c r="DK24" s="143"/>
      <c r="DL24" s="143"/>
      <c r="DM24" s="143"/>
      <c r="DN24" s="143">
        <v>1</v>
      </c>
      <c r="DO24" s="143"/>
      <c r="DP24" s="143">
        <v>1</v>
      </c>
      <c r="DQ24" s="143"/>
      <c r="DR24" s="143"/>
      <c r="DS24" s="143"/>
      <c r="DT24" s="143">
        <v>1</v>
      </c>
      <c r="DU24" s="143"/>
      <c r="DV24" s="143">
        <v>1</v>
      </c>
      <c r="DW24" s="143"/>
      <c r="DX24" s="143"/>
      <c r="DY24" s="143"/>
      <c r="DZ24" s="143">
        <v>1</v>
      </c>
      <c r="EA24" s="143"/>
      <c r="EB24" s="143"/>
      <c r="EC24" s="143">
        <v>1</v>
      </c>
      <c r="ED24" s="143"/>
      <c r="EE24" s="143">
        <v>1</v>
      </c>
      <c r="EF24" s="143"/>
      <c r="EG24" s="143"/>
      <c r="EH24" s="143"/>
      <c r="EI24" s="143">
        <v>1</v>
      </c>
      <c r="EJ24" s="143"/>
      <c r="EK24" s="143"/>
      <c r="EL24" s="145"/>
      <c r="EM24" s="143">
        <v>1</v>
      </c>
      <c r="EN24" s="143"/>
      <c r="EO24" s="143">
        <v>1</v>
      </c>
      <c r="EP24" s="143"/>
      <c r="EQ24" s="143"/>
      <c r="ER24" s="143">
        <v>1</v>
      </c>
      <c r="ES24" s="143"/>
      <c r="ET24" s="143"/>
      <c r="EU24" s="143">
        <v>1</v>
      </c>
      <c r="EV24" s="143"/>
      <c r="EW24" s="143"/>
      <c r="EX24" s="143">
        <v>1</v>
      </c>
      <c r="EY24" s="143"/>
      <c r="EZ24" s="143"/>
      <c r="FA24" s="143">
        <v>1</v>
      </c>
      <c r="FB24" s="143"/>
      <c r="FC24" s="143"/>
      <c r="FD24" s="143">
        <v>1</v>
      </c>
      <c r="FE24" s="143"/>
      <c r="FF24" s="143"/>
      <c r="FG24" s="143">
        <v>1</v>
      </c>
      <c r="FH24" s="143"/>
      <c r="FI24" s="143"/>
      <c r="FJ24" s="143">
        <v>1</v>
      </c>
      <c r="FK24" s="143"/>
      <c r="FL24" s="143">
        <v>1</v>
      </c>
      <c r="FM24" s="143"/>
      <c r="FN24" s="143"/>
      <c r="FO24" s="143"/>
      <c r="FP24" s="143">
        <v>1</v>
      </c>
      <c r="FQ24" s="143"/>
      <c r="FR24" s="143"/>
      <c r="FS24" s="143">
        <v>1</v>
      </c>
      <c r="FT24" s="143"/>
      <c r="FU24" s="143"/>
      <c r="FV24" s="143">
        <v>1</v>
      </c>
      <c r="FW24" s="143"/>
      <c r="FX24" s="143"/>
      <c r="FY24" s="143">
        <v>1</v>
      </c>
      <c r="FZ24" s="143"/>
      <c r="GA24" s="143"/>
      <c r="GB24" s="143">
        <v>1</v>
      </c>
      <c r="GC24" s="143"/>
      <c r="GD24" s="143"/>
      <c r="GE24" s="143">
        <v>1</v>
      </c>
      <c r="GF24" s="143"/>
      <c r="GG24" s="143"/>
      <c r="GH24" s="143">
        <v>1</v>
      </c>
      <c r="GI24" s="143"/>
      <c r="GJ24" s="143"/>
      <c r="GK24" s="143">
        <v>1</v>
      </c>
      <c r="GL24" s="143"/>
      <c r="GM24" s="143"/>
      <c r="GN24" s="143">
        <v>1</v>
      </c>
      <c r="GO24" s="143"/>
      <c r="GP24" s="143"/>
      <c r="GQ24" s="143">
        <v>1</v>
      </c>
      <c r="GR24" s="143"/>
      <c r="GS24" s="38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ht="15.6" x14ac:dyDescent="0.3">
      <c r="A25" s="138">
        <v>12</v>
      </c>
      <c r="B25" s="137" t="s">
        <v>1047</v>
      </c>
      <c r="C25" s="139">
        <v>1</v>
      </c>
      <c r="D25" s="38"/>
      <c r="E25" s="38"/>
      <c r="F25" s="38">
        <v>1</v>
      </c>
      <c r="G25" s="38"/>
      <c r="H25" s="38"/>
      <c r="I25" s="38">
        <v>1</v>
      </c>
      <c r="J25" s="38"/>
      <c r="K25" s="38"/>
      <c r="L25" s="38"/>
      <c r="M25" s="38">
        <v>1</v>
      </c>
      <c r="N25" s="38"/>
      <c r="O25" s="38">
        <v>1</v>
      </c>
      <c r="P25" s="38"/>
      <c r="Q25" s="38"/>
      <c r="R25" s="38">
        <v>1</v>
      </c>
      <c r="S25" s="38"/>
      <c r="T25" s="38"/>
      <c r="U25" s="38"/>
      <c r="V25" s="38">
        <v>1</v>
      </c>
      <c r="W25" s="38"/>
      <c r="X25" s="38"/>
      <c r="Y25" s="38">
        <v>1</v>
      </c>
      <c r="Z25" s="38"/>
      <c r="AA25" s="38"/>
      <c r="AB25" s="38">
        <v>1</v>
      </c>
      <c r="AC25" s="38"/>
      <c r="AD25" s="38"/>
      <c r="AE25" s="38">
        <v>1</v>
      </c>
      <c r="AF25" s="38"/>
      <c r="AG25" s="38"/>
      <c r="AH25" s="38">
        <v>1</v>
      </c>
      <c r="AI25" s="38"/>
      <c r="AJ25" s="38"/>
      <c r="AK25" s="38">
        <v>1</v>
      </c>
      <c r="AL25" s="38"/>
      <c r="AM25" s="38"/>
      <c r="AN25" s="38">
        <v>1</v>
      </c>
      <c r="AO25" s="38"/>
      <c r="AP25" s="38"/>
      <c r="AQ25" s="38">
        <v>1</v>
      </c>
      <c r="AR25" s="38"/>
      <c r="AS25" s="38"/>
      <c r="AT25" s="38">
        <v>1</v>
      </c>
      <c r="AU25" s="38"/>
      <c r="AV25" s="38"/>
      <c r="AW25" s="38">
        <v>1</v>
      </c>
      <c r="AX25" s="38"/>
      <c r="AY25" s="38"/>
      <c r="AZ25" s="38">
        <v>1</v>
      </c>
      <c r="BA25" s="38"/>
      <c r="BB25" s="38"/>
      <c r="BC25" s="38">
        <v>1</v>
      </c>
      <c r="BD25" s="38"/>
      <c r="BE25" s="38"/>
      <c r="BF25" s="38">
        <v>1</v>
      </c>
      <c r="BG25" s="38"/>
      <c r="BH25" s="38"/>
      <c r="BI25" s="38">
        <v>1</v>
      </c>
      <c r="BJ25" s="38"/>
      <c r="BK25" s="38"/>
      <c r="BL25" s="38">
        <v>1</v>
      </c>
      <c r="BM25" s="38"/>
      <c r="BN25" s="38"/>
      <c r="BO25" s="38">
        <v>1</v>
      </c>
      <c r="BP25" s="38"/>
      <c r="BQ25" s="38"/>
      <c r="BR25" s="38">
        <v>1</v>
      </c>
      <c r="BS25" s="38"/>
      <c r="BT25" s="38">
        <v>1</v>
      </c>
      <c r="BU25" s="38"/>
      <c r="BV25" s="38"/>
      <c r="BW25" s="38"/>
      <c r="BX25" s="38">
        <v>1</v>
      </c>
      <c r="BY25" s="38"/>
      <c r="BZ25" s="38"/>
      <c r="CA25" s="38">
        <v>1</v>
      </c>
      <c r="CB25" s="38"/>
      <c r="CC25" s="38"/>
      <c r="CD25" s="38">
        <v>1</v>
      </c>
      <c r="CE25" s="38"/>
      <c r="CF25" s="38"/>
      <c r="CG25" s="38">
        <v>1</v>
      </c>
      <c r="CH25" s="38"/>
      <c r="CI25" s="38"/>
      <c r="CJ25" s="38">
        <v>1</v>
      </c>
      <c r="CK25" s="38"/>
      <c r="CL25" s="38"/>
      <c r="CM25" s="38">
        <v>1</v>
      </c>
      <c r="CN25" s="38"/>
      <c r="CO25" s="38"/>
      <c r="CP25" s="38">
        <v>1</v>
      </c>
      <c r="CQ25" s="38"/>
      <c r="CR25" s="38"/>
      <c r="CS25" s="38">
        <v>1</v>
      </c>
      <c r="CT25" s="38"/>
      <c r="CU25" s="38"/>
      <c r="CV25" s="38">
        <v>1</v>
      </c>
      <c r="CW25" s="38"/>
      <c r="CX25" s="38"/>
      <c r="CY25" s="38">
        <v>1</v>
      </c>
      <c r="CZ25" s="38"/>
      <c r="DA25" s="38"/>
      <c r="DB25" s="38">
        <v>1</v>
      </c>
      <c r="DC25" s="38"/>
      <c r="DD25" s="38"/>
      <c r="DE25" s="38">
        <v>1</v>
      </c>
      <c r="DF25" s="38"/>
      <c r="DG25" s="38"/>
      <c r="DH25" s="38">
        <v>1</v>
      </c>
      <c r="DI25" s="38"/>
      <c r="DJ25" s="38"/>
      <c r="DK25" s="38">
        <v>1</v>
      </c>
      <c r="DL25" s="38"/>
      <c r="DM25" s="38"/>
      <c r="DN25" s="38">
        <v>1</v>
      </c>
      <c r="DO25" s="38"/>
      <c r="DP25" s="38"/>
      <c r="DQ25" s="38">
        <v>1</v>
      </c>
      <c r="DR25" s="38"/>
      <c r="DS25" s="38"/>
      <c r="DT25" s="38">
        <v>1</v>
      </c>
      <c r="DU25" s="38"/>
      <c r="DV25" s="38">
        <v>1</v>
      </c>
      <c r="DW25" s="38"/>
      <c r="DX25" s="38"/>
      <c r="DY25" s="38"/>
      <c r="DZ25" s="38">
        <v>1</v>
      </c>
      <c r="EA25" s="38"/>
      <c r="EB25" s="38"/>
      <c r="EC25" s="38">
        <v>1</v>
      </c>
      <c r="ED25" s="38"/>
      <c r="EE25" s="38"/>
      <c r="EF25" s="38">
        <v>1</v>
      </c>
      <c r="EG25" s="38"/>
      <c r="EH25" s="38"/>
      <c r="EI25" s="38">
        <v>1</v>
      </c>
      <c r="EJ25" s="38"/>
      <c r="EK25" s="38"/>
      <c r="EL25" s="49"/>
      <c r="EM25" s="38">
        <v>1</v>
      </c>
      <c r="EN25" s="38"/>
      <c r="EO25" s="38">
        <v>1</v>
      </c>
      <c r="EP25" s="38"/>
      <c r="EQ25" s="38"/>
      <c r="ER25" s="38">
        <v>1</v>
      </c>
      <c r="ES25" s="38"/>
      <c r="ET25" s="38"/>
      <c r="EU25" s="38">
        <v>1</v>
      </c>
      <c r="EV25" s="38"/>
      <c r="EW25" s="38"/>
      <c r="EX25" s="38">
        <v>1</v>
      </c>
      <c r="EY25" s="38"/>
      <c r="EZ25" s="38"/>
      <c r="FA25" s="38">
        <v>1</v>
      </c>
      <c r="FB25" s="38"/>
      <c r="FC25" s="38"/>
      <c r="FD25" s="38">
        <v>1</v>
      </c>
      <c r="FE25" s="38"/>
      <c r="FF25" s="38"/>
      <c r="FG25" s="38">
        <v>1</v>
      </c>
      <c r="FH25" s="38"/>
      <c r="FI25" s="38"/>
      <c r="FJ25" s="38">
        <v>1</v>
      </c>
      <c r="FK25" s="38"/>
      <c r="FL25" s="38"/>
      <c r="FM25" s="38">
        <v>1</v>
      </c>
      <c r="FN25" s="38"/>
      <c r="FO25" s="38"/>
      <c r="FP25" s="38">
        <v>1</v>
      </c>
      <c r="FQ25" s="38"/>
      <c r="FR25" s="38"/>
      <c r="FS25" s="38">
        <v>1</v>
      </c>
      <c r="FT25" s="38"/>
      <c r="FU25" s="38"/>
      <c r="FV25" s="38">
        <v>1</v>
      </c>
      <c r="FW25" s="38"/>
      <c r="FX25" s="38"/>
      <c r="FY25" s="38">
        <v>1</v>
      </c>
      <c r="FZ25" s="38"/>
      <c r="GA25" s="38"/>
      <c r="GB25" s="38">
        <v>1</v>
      </c>
      <c r="GC25" s="38"/>
      <c r="GD25" s="38"/>
      <c r="GE25" s="38">
        <v>1</v>
      </c>
      <c r="GF25" s="38"/>
      <c r="GG25" s="38"/>
      <c r="GH25" s="38">
        <v>1</v>
      </c>
      <c r="GI25" s="38"/>
      <c r="GJ25" s="38"/>
      <c r="GK25" s="38">
        <v>1</v>
      </c>
      <c r="GL25" s="38"/>
      <c r="GM25" s="38"/>
      <c r="GN25" s="38">
        <v>1</v>
      </c>
      <c r="GO25" s="38"/>
      <c r="GP25" s="38"/>
      <c r="GQ25" s="38">
        <v>1</v>
      </c>
      <c r="GR25" s="38"/>
      <c r="GS25" s="38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x14ac:dyDescent="0.3">
      <c r="A26" s="92" t="s">
        <v>436</v>
      </c>
      <c r="B26" s="93"/>
      <c r="C26" s="8">
        <f>SUM(C14:C25)</f>
        <v>9</v>
      </c>
      <c r="D26" s="8">
        <f t="shared" ref="D26:T26" si="0">SUM(D14:D25)</f>
        <v>2</v>
      </c>
      <c r="E26" s="8">
        <f t="shared" si="0"/>
        <v>1</v>
      </c>
      <c r="F26" s="8">
        <f t="shared" si="0"/>
        <v>9</v>
      </c>
      <c r="G26" s="8">
        <f t="shared" si="0"/>
        <v>2</v>
      </c>
      <c r="H26" s="8">
        <f t="shared" si="0"/>
        <v>1</v>
      </c>
      <c r="I26" s="8">
        <f t="shared" si="0"/>
        <v>8</v>
      </c>
      <c r="J26" s="8">
        <f t="shared" si="0"/>
        <v>3</v>
      </c>
      <c r="K26" s="8">
        <f t="shared" si="0"/>
        <v>1</v>
      </c>
      <c r="L26" s="8">
        <f t="shared" si="0"/>
        <v>11</v>
      </c>
      <c r="M26" s="8">
        <f t="shared" si="0"/>
        <v>1</v>
      </c>
      <c r="N26" s="8">
        <f t="shared" si="0"/>
        <v>0</v>
      </c>
      <c r="O26" s="8">
        <f t="shared" si="0"/>
        <v>9</v>
      </c>
      <c r="P26" s="8">
        <f t="shared" si="0"/>
        <v>3</v>
      </c>
      <c r="Q26" s="8">
        <f t="shared" si="0"/>
        <v>0</v>
      </c>
      <c r="R26" s="8">
        <f t="shared" si="0"/>
        <v>8</v>
      </c>
      <c r="S26" s="8">
        <f t="shared" si="0"/>
        <v>4</v>
      </c>
      <c r="T26" s="8">
        <f t="shared" si="0"/>
        <v>0</v>
      </c>
      <c r="U26" s="8">
        <f t="shared" ref="U26:CA26" si="1">SUM(U14:U25)</f>
        <v>5</v>
      </c>
      <c r="V26" s="8">
        <f t="shared" si="1"/>
        <v>6</v>
      </c>
      <c r="W26" s="8">
        <f t="shared" si="1"/>
        <v>1</v>
      </c>
      <c r="X26" s="8">
        <f t="shared" si="1"/>
        <v>6</v>
      </c>
      <c r="Y26" s="8">
        <f t="shared" si="1"/>
        <v>5</v>
      </c>
      <c r="Z26" s="8">
        <f t="shared" si="1"/>
        <v>1</v>
      </c>
      <c r="AA26" s="8">
        <f t="shared" si="1"/>
        <v>6</v>
      </c>
      <c r="AB26" s="8">
        <f t="shared" si="1"/>
        <v>5</v>
      </c>
      <c r="AC26" s="8">
        <f t="shared" si="1"/>
        <v>1</v>
      </c>
      <c r="AD26" s="8">
        <f t="shared" si="1"/>
        <v>7</v>
      </c>
      <c r="AE26" s="8">
        <f t="shared" si="1"/>
        <v>5</v>
      </c>
      <c r="AF26" s="8">
        <f t="shared" si="1"/>
        <v>0</v>
      </c>
      <c r="AG26" s="8">
        <f t="shared" si="1"/>
        <v>5</v>
      </c>
      <c r="AH26" s="8">
        <f t="shared" si="1"/>
        <v>6</v>
      </c>
      <c r="AI26" s="8">
        <f t="shared" si="1"/>
        <v>1</v>
      </c>
      <c r="AJ26" s="8">
        <f t="shared" si="1"/>
        <v>5</v>
      </c>
      <c r="AK26" s="8">
        <f t="shared" si="1"/>
        <v>6</v>
      </c>
      <c r="AL26" s="8">
        <f t="shared" si="1"/>
        <v>1</v>
      </c>
      <c r="AM26" s="8">
        <f t="shared" si="1"/>
        <v>6</v>
      </c>
      <c r="AN26" s="8">
        <f t="shared" si="1"/>
        <v>5</v>
      </c>
      <c r="AO26" s="8">
        <f t="shared" si="1"/>
        <v>1</v>
      </c>
      <c r="AP26" s="8">
        <f t="shared" si="1"/>
        <v>5</v>
      </c>
      <c r="AQ26" s="8">
        <f t="shared" si="1"/>
        <v>6</v>
      </c>
      <c r="AR26" s="8">
        <f t="shared" si="1"/>
        <v>1</v>
      </c>
      <c r="AS26" s="8">
        <f t="shared" si="1"/>
        <v>6</v>
      </c>
      <c r="AT26" s="8">
        <f t="shared" si="1"/>
        <v>5</v>
      </c>
      <c r="AU26" s="8">
        <f t="shared" si="1"/>
        <v>1</v>
      </c>
      <c r="AV26" s="8">
        <f t="shared" si="1"/>
        <v>5</v>
      </c>
      <c r="AW26" s="8">
        <f t="shared" si="1"/>
        <v>6</v>
      </c>
      <c r="AX26" s="8">
        <f t="shared" si="1"/>
        <v>1</v>
      </c>
      <c r="AY26" s="8">
        <f t="shared" si="1"/>
        <v>7</v>
      </c>
      <c r="AZ26" s="8">
        <f t="shared" si="1"/>
        <v>5</v>
      </c>
      <c r="BA26" s="8">
        <f t="shared" si="1"/>
        <v>0</v>
      </c>
      <c r="BB26" s="8">
        <f t="shared" si="1"/>
        <v>5</v>
      </c>
      <c r="BC26" s="8">
        <f t="shared" si="1"/>
        <v>6</v>
      </c>
      <c r="BD26" s="8">
        <f t="shared" si="1"/>
        <v>1</v>
      </c>
      <c r="BE26" s="8">
        <f t="shared" si="1"/>
        <v>6</v>
      </c>
      <c r="BF26" s="8">
        <f t="shared" si="1"/>
        <v>5</v>
      </c>
      <c r="BG26" s="8">
        <f t="shared" si="1"/>
        <v>1</v>
      </c>
      <c r="BH26" s="8">
        <f t="shared" si="1"/>
        <v>7</v>
      </c>
      <c r="BI26" s="8">
        <f t="shared" si="1"/>
        <v>5</v>
      </c>
      <c r="BJ26" s="8">
        <f t="shared" si="1"/>
        <v>0</v>
      </c>
      <c r="BK26" s="8">
        <f t="shared" si="1"/>
        <v>6</v>
      </c>
      <c r="BL26" s="8">
        <f t="shared" si="1"/>
        <v>5</v>
      </c>
      <c r="BM26" s="8">
        <f t="shared" si="1"/>
        <v>1</v>
      </c>
      <c r="BN26" s="8">
        <f t="shared" si="1"/>
        <v>7</v>
      </c>
      <c r="BO26" s="8">
        <f t="shared" si="1"/>
        <v>5</v>
      </c>
      <c r="BP26" s="8">
        <f t="shared" si="1"/>
        <v>0</v>
      </c>
      <c r="BQ26" s="8">
        <f t="shared" si="1"/>
        <v>5</v>
      </c>
      <c r="BR26" s="8">
        <f t="shared" si="1"/>
        <v>6</v>
      </c>
      <c r="BS26" s="8">
        <f t="shared" si="1"/>
        <v>1</v>
      </c>
      <c r="BT26" s="8">
        <f t="shared" si="1"/>
        <v>8</v>
      </c>
      <c r="BU26" s="8">
        <f t="shared" si="1"/>
        <v>4</v>
      </c>
      <c r="BV26" s="8">
        <f t="shared" si="1"/>
        <v>0</v>
      </c>
      <c r="BW26" s="8">
        <f t="shared" si="1"/>
        <v>5</v>
      </c>
      <c r="BX26" s="8">
        <f t="shared" si="1"/>
        <v>6</v>
      </c>
      <c r="BY26" s="8">
        <f t="shared" si="1"/>
        <v>1</v>
      </c>
      <c r="BZ26" s="8">
        <f t="shared" si="1"/>
        <v>6</v>
      </c>
      <c r="CA26" s="8">
        <f t="shared" si="1"/>
        <v>5</v>
      </c>
      <c r="CB26" s="8">
        <f t="shared" ref="CB26:DR26" si="2">SUM(CB14:CB25)</f>
        <v>1</v>
      </c>
      <c r="CC26" s="8">
        <f t="shared" si="2"/>
        <v>6</v>
      </c>
      <c r="CD26" s="8">
        <f t="shared" si="2"/>
        <v>5</v>
      </c>
      <c r="CE26" s="8">
        <f t="shared" si="2"/>
        <v>1</v>
      </c>
      <c r="CF26" s="8">
        <f t="shared" si="2"/>
        <v>7</v>
      </c>
      <c r="CG26" s="8">
        <f t="shared" si="2"/>
        <v>5</v>
      </c>
      <c r="CH26" s="8">
        <f t="shared" si="2"/>
        <v>0</v>
      </c>
      <c r="CI26" s="8">
        <f t="shared" si="2"/>
        <v>5</v>
      </c>
      <c r="CJ26" s="8">
        <f t="shared" si="2"/>
        <v>6</v>
      </c>
      <c r="CK26" s="8">
        <f t="shared" si="2"/>
        <v>1</v>
      </c>
      <c r="CL26" s="8">
        <f t="shared" si="2"/>
        <v>5</v>
      </c>
      <c r="CM26" s="8">
        <f t="shared" si="2"/>
        <v>6</v>
      </c>
      <c r="CN26" s="8">
        <f t="shared" si="2"/>
        <v>1</v>
      </c>
      <c r="CO26" s="8">
        <f t="shared" si="2"/>
        <v>6</v>
      </c>
      <c r="CP26" s="8">
        <f t="shared" si="2"/>
        <v>5</v>
      </c>
      <c r="CQ26" s="8">
        <f t="shared" si="2"/>
        <v>1</v>
      </c>
      <c r="CR26" s="8">
        <f t="shared" si="2"/>
        <v>5</v>
      </c>
      <c r="CS26" s="8">
        <f t="shared" si="2"/>
        <v>6</v>
      </c>
      <c r="CT26" s="8">
        <f t="shared" si="2"/>
        <v>1</v>
      </c>
      <c r="CU26" s="8">
        <f t="shared" si="2"/>
        <v>6</v>
      </c>
      <c r="CV26" s="8">
        <f t="shared" si="2"/>
        <v>5</v>
      </c>
      <c r="CW26" s="8">
        <f t="shared" si="2"/>
        <v>1</v>
      </c>
      <c r="CX26" s="8">
        <f t="shared" si="2"/>
        <v>5</v>
      </c>
      <c r="CY26" s="8">
        <f t="shared" si="2"/>
        <v>6</v>
      </c>
      <c r="CZ26" s="8">
        <f t="shared" si="2"/>
        <v>1</v>
      </c>
      <c r="DA26" s="8">
        <f t="shared" si="2"/>
        <v>7</v>
      </c>
      <c r="DB26" s="8">
        <f t="shared" si="2"/>
        <v>5</v>
      </c>
      <c r="DC26" s="8">
        <f t="shared" si="2"/>
        <v>0</v>
      </c>
      <c r="DD26" s="8">
        <f t="shared" si="2"/>
        <v>5</v>
      </c>
      <c r="DE26" s="8">
        <f t="shared" si="2"/>
        <v>6</v>
      </c>
      <c r="DF26" s="8">
        <f t="shared" si="2"/>
        <v>1</v>
      </c>
      <c r="DG26" s="8">
        <f t="shared" si="2"/>
        <v>6</v>
      </c>
      <c r="DH26" s="8">
        <f t="shared" si="2"/>
        <v>5</v>
      </c>
      <c r="DI26" s="8">
        <f t="shared" si="2"/>
        <v>1</v>
      </c>
      <c r="DJ26" s="8">
        <f t="shared" si="2"/>
        <v>7</v>
      </c>
      <c r="DK26" s="8">
        <f t="shared" si="2"/>
        <v>5</v>
      </c>
      <c r="DL26" s="8">
        <f t="shared" si="2"/>
        <v>0</v>
      </c>
      <c r="DM26" s="8">
        <f t="shared" si="2"/>
        <v>6</v>
      </c>
      <c r="DN26" s="8">
        <f t="shared" si="2"/>
        <v>5</v>
      </c>
      <c r="DO26" s="8">
        <f t="shared" si="2"/>
        <v>1</v>
      </c>
      <c r="DP26" s="8">
        <f t="shared" si="2"/>
        <v>7</v>
      </c>
      <c r="DQ26" s="8">
        <f t="shared" si="2"/>
        <v>5</v>
      </c>
      <c r="DR26" s="8">
        <f t="shared" si="2"/>
        <v>0</v>
      </c>
      <c r="DS26" s="8">
        <f t="shared" ref="DS26:FZ26" si="3">SUM(DS14:DS25)</f>
        <v>5</v>
      </c>
      <c r="DT26" s="8">
        <f t="shared" si="3"/>
        <v>6</v>
      </c>
      <c r="DU26" s="8">
        <f t="shared" si="3"/>
        <v>1</v>
      </c>
      <c r="DV26" s="8">
        <f t="shared" si="3"/>
        <v>8</v>
      </c>
      <c r="DW26" s="8">
        <f t="shared" si="3"/>
        <v>4</v>
      </c>
      <c r="DX26" s="8">
        <f t="shared" si="3"/>
        <v>0</v>
      </c>
      <c r="DY26" s="8">
        <f t="shared" si="3"/>
        <v>5</v>
      </c>
      <c r="DZ26" s="8">
        <f t="shared" si="3"/>
        <v>6</v>
      </c>
      <c r="EA26" s="8">
        <f t="shared" si="3"/>
        <v>1</v>
      </c>
      <c r="EB26" s="8">
        <f t="shared" si="3"/>
        <v>6</v>
      </c>
      <c r="EC26" s="8">
        <f t="shared" si="3"/>
        <v>5</v>
      </c>
      <c r="ED26" s="8">
        <f t="shared" si="3"/>
        <v>1</v>
      </c>
      <c r="EE26" s="8">
        <f t="shared" si="3"/>
        <v>8</v>
      </c>
      <c r="EF26" s="8">
        <f t="shared" si="3"/>
        <v>3</v>
      </c>
      <c r="EG26" s="8">
        <f t="shared" si="3"/>
        <v>1</v>
      </c>
      <c r="EH26" s="8">
        <f t="shared" si="3"/>
        <v>7</v>
      </c>
      <c r="EI26" s="8">
        <f t="shared" si="3"/>
        <v>5</v>
      </c>
      <c r="EJ26" s="8">
        <f t="shared" si="3"/>
        <v>0</v>
      </c>
      <c r="EK26" s="8">
        <f t="shared" si="3"/>
        <v>3</v>
      </c>
      <c r="EL26" s="8">
        <f t="shared" si="3"/>
        <v>1</v>
      </c>
      <c r="EM26" s="8">
        <f t="shared" si="3"/>
        <v>8</v>
      </c>
      <c r="EN26" s="8">
        <f t="shared" si="3"/>
        <v>5</v>
      </c>
      <c r="EO26" s="8">
        <f t="shared" si="3"/>
        <v>6</v>
      </c>
      <c r="EP26" s="8">
        <f t="shared" si="3"/>
        <v>1</v>
      </c>
      <c r="EQ26" s="8">
        <f t="shared" si="3"/>
        <v>6</v>
      </c>
      <c r="ER26" s="8">
        <f t="shared" si="3"/>
        <v>5</v>
      </c>
      <c r="ES26" s="8">
        <f t="shared" si="3"/>
        <v>1</v>
      </c>
      <c r="ET26" s="8">
        <f t="shared" si="3"/>
        <v>5</v>
      </c>
      <c r="EU26" s="8">
        <f t="shared" si="3"/>
        <v>6</v>
      </c>
      <c r="EV26" s="8">
        <f t="shared" si="3"/>
        <v>1</v>
      </c>
      <c r="EW26" s="8">
        <f t="shared" si="3"/>
        <v>6</v>
      </c>
      <c r="EX26" s="8">
        <f t="shared" si="3"/>
        <v>5</v>
      </c>
      <c r="EY26" s="8">
        <f t="shared" si="3"/>
        <v>1</v>
      </c>
      <c r="EZ26" s="8">
        <f t="shared" si="3"/>
        <v>5</v>
      </c>
      <c r="FA26" s="8">
        <f t="shared" si="3"/>
        <v>7</v>
      </c>
      <c r="FB26" s="8">
        <f t="shared" si="3"/>
        <v>0</v>
      </c>
      <c r="FC26" s="8">
        <f t="shared" si="3"/>
        <v>7</v>
      </c>
      <c r="FD26" s="8">
        <f t="shared" si="3"/>
        <v>5</v>
      </c>
      <c r="FE26" s="8">
        <f t="shared" si="3"/>
        <v>0</v>
      </c>
      <c r="FF26" s="8">
        <f t="shared" si="3"/>
        <v>5</v>
      </c>
      <c r="FG26" s="8">
        <f t="shared" si="3"/>
        <v>6</v>
      </c>
      <c r="FH26" s="8">
        <f t="shared" si="3"/>
        <v>1</v>
      </c>
      <c r="FI26" s="8">
        <f t="shared" si="3"/>
        <v>6</v>
      </c>
      <c r="FJ26" s="8">
        <f t="shared" si="3"/>
        <v>5</v>
      </c>
      <c r="FK26" s="8">
        <f t="shared" si="3"/>
        <v>1</v>
      </c>
      <c r="FL26" s="8">
        <f t="shared" si="3"/>
        <v>7</v>
      </c>
      <c r="FM26" s="8">
        <f t="shared" si="3"/>
        <v>5</v>
      </c>
      <c r="FN26" s="8">
        <f t="shared" si="3"/>
        <v>0</v>
      </c>
      <c r="FO26" s="8">
        <f t="shared" si="3"/>
        <v>5</v>
      </c>
      <c r="FP26" s="8">
        <f t="shared" si="3"/>
        <v>6</v>
      </c>
      <c r="FQ26" s="8">
        <f t="shared" si="3"/>
        <v>1</v>
      </c>
      <c r="FR26" s="8">
        <f t="shared" si="3"/>
        <v>5</v>
      </c>
      <c r="FS26" s="8">
        <f t="shared" si="3"/>
        <v>6</v>
      </c>
      <c r="FT26" s="8">
        <f t="shared" si="3"/>
        <v>1</v>
      </c>
      <c r="FU26" s="8">
        <f t="shared" si="3"/>
        <v>6</v>
      </c>
      <c r="FV26" s="8">
        <f t="shared" si="3"/>
        <v>5</v>
      </c>
      <c r="FW26" s="8">
        <f t="shared" si="3"/>
        <v>1</v>
      </c>
      <c r="FX26" s="8">
        <f t="shared" si="3"/>
        <v>5</v>
      </c>
      <c r="FY26" s="8">
        <f t="shared" si="3"/>
        <v>6</v>
      </c>
      <c r="FZ26" s="8">
        <f t="shared" si="3"/>
        <v>1</v>
      </c>
      <c r="GA26" s="8">
        <f t="shared" ref="GA26:GR26" si="4">SUM(GA14:GA25)</f>
        <v>4</v>
      </c>
      <c r="GB26" s="8">
        <f t="shared" si="4"/>
        <v>7</v>
      </c>
      <c r="GC26" s="8">
        <f t="shared" si="4"/>
        <v>1</v>
      </c>
      <c r="GD26" s="8">
        <f t="shared" si="4"/>
        <v>5</v>
      </c>
      <c r="GE26" s="8">
        <f t="shared" si="4"/>
        <v>6</v>
      </c>
      <c r="GF26" s="8">
        <f t="shared" si="4"/>
        <v>1</v>
      </c>
      <c r="GG26" s="8">
        <f t="shared" si="4"/>
        <v>6</v>
      </c>
      <c r="GH26" s="8">
        <f t="shared" si="4"/>
        <v>5</v>
      </c>
      <c r="GI26" s="8">
        <f t="shared" si="4"/>
        <v>1</v>
      </c>
      <c r="GJ26" s="8">
        <f t="shared" si="4"/>
        <v>5</v>
      </c>
      <c r="GK26" s="8">
        <f t="shared" si="4"/>
        <v>6</v>
      </c>
      <c r="GL26" s="8">
        <f t="shared" si="4"/>
        <v>1</v>
      </c>
      <c r="GM26" s="8">
        <f t="shared" si="4"/>
        <v>5</v>
      </c>
      <c r="GN26" s="8">
        <f t="shared" si="4"/>
        <v>6</v>
      </c>
      <c r="GO26" s="8">
        <f t="shared" si="4"/>
        <v>1</v>
      </c>
      <c r="GP26" s="8">
        <f t="shared" si="4"/>
        <v>5</v>
      </c>
      <c r="GQ26" s="8">
        <f t="shared" si="4"/>
        <v>6</v>
      </c>
      <c r="GR26" s="8">
        <f t="shared" si="4"/>
        <v>1</v>
      </c>
    </row>
    <row r="27" spans="1:254" ht="37.5" customHeight="1" x14ac:dyDescent="0.3">
      <c r="A27" s="94"/>
      <c r="B27" s="95"/>
      <c r="C27" s="9">
        <f>C26/12%</f>
        <v>75</v>
      </c>
      <c r="D27" s="9">
        <f t="shared" ref="D27:AI27" si="5">D26/12%</f>
        <v>16.6666666666667</v>
      </c>
      <c r="E27" s="9">
        <f t="shared" si="5"/>
        <v>8.3333333333333304</v>
      </c>
      <c r="F27" s="9">
        <f t="shared" si="5"/>
        <v>75</v>
      </c>
      <c r="G27" s="9">
        <f t="shared" si="5"/>
        <v>16.6666666666667</v>
      </c>
      <c r="H27" s="9">
        <f t="shared" si="5"/>
        <v>8.3333333333333304</v>
      </c>
      <c r="I27" s="9">
        <f t="shared" si="5"/>
        <v>66.6666666666667</v>
      </c>
      <c r="J27" s="9">
        <f t="shared" si="5"/>
        <v>25</v>
      </c>
      <c r="K27" s="9">
        <f t="shared" si="5"/>
        <v>8.3333333333333304</v>
      </c>
      <c r="L27" s="9">
        <f t="shared" si="5"/>
        <v>91.6666666666667</v>
      </c>
      <c r="M27" s="9">
        <f t="shared" si="5"/>
        <v>8.3333333333333304</v>
      </c>
      <c r="N27" s="9">
        <f t="shared" si="5"/>
        <v>0</v>
      </c>
      <c r="O27" s="9">
        <f t="shared" si="5"/>
        <v>75</v>
      </c>
      <c r="P27" s="9">
        <f t="shared" si="5"/>
        <v>25</v>
      </c>
      <c r="Q27" s="9">
        <f t="shared" si="5"/>
        <v>0</v>
      </c>
      <c r="R27" s="9">
        <f t="shared" si="5"/>
        <v>66.6666666666667</v>
      </c>
      <c r="S27" s="9">
        <f t="shared" si="5"/>
        <v>33.3333333333333</v>
      </c>
      <c r="T27" s="9">
        <f t="shared" si="5"/>
        <v>0</v>
      </c>
      <c r="U27" s="9">
        <f t="shared" si="5"/>
        <v>41.6666666666667</v>
      </c>
      <c r="V27" s="9">
        <f t="shared" si="5"/>
        <v>50</v>
      </c>
      <c r="W27" s="9">
        <f t="shared" si="5"/>
        <v>8.3333333333333304</v>
      </c>
      <c r="X27" s="9">
        <f t="shared" si="5"/>
        <v>50</v>
      </c>
      <c r="Y27" s="9">
        <f t="shared" si="5"/>
        <v>41.6666666666667</v>
      </c>
      <c r="Z27" s="9">
        <f t="shared" si="5"/>
        <v>8.3333333333333304</v>
      </c>
      <c r="AA27" s="9">
        <f t="shared" si="5"/>
        <v>50</v>
      </c>
      <c r="AB27" s="9">
        <f t="shared" si="5"/>
        <v>41.6666666666667</v>
      </c>
      <c r="AC27" s="9">
        <f t="shared" si="5"/>
        <v>8.3333333333333304</v>
      </c>
      <c r="AD27" s="9">
        <f t="shared" si="5"/>
        <v>58.3333333333333</v>
      </c>
      <c r="AE27" s="9">
        <f t="shared" si="5"/>
        <v>41.6666666666667</v>
      </c>
      <c r="AF27" s="9">
        <f t="shared" si="5"/>
        <v>0</v>
      </c>
      <c r="AG27" s="9">
        <f t="shared" si="5"/>
        <v>41.6666666666667</v>
      </c>
      <c r="AH27" s="9">
        <f t="shared" si="5"/>
        <v>50</v>
      </c>
      <c r="AI27" s="9">
        <f t="shared" si="5"/>
        <v>8.3333333333333304</v>
      </c>
      <c r="AJ27" s="9">
        <f t="shared" ref="AJ27:BO27" si="6">AJ26/12%</f>
        <v>41.6666666666667</v>
      </c>
      <c r="AK27" s="9">
        <f t="shared" si="6"/>
        <v>50</v>
      </c>
      <c r="AL27" s="9">
        <f t="shared" si="6"/>
        <v>8.3333333333333304</v>
      </c>
      <c r="AM27" s="9">
        <f t="shared" si="6"/>
        <v>50</v>
      </c>
      <c r="AN27" s="9">
        <f t="shared" si="6"/>
        <v>41.6666666666667</v>
      </c>
      <c r="AO27" s="9">
        <f t="shared" si="6"/>
        <v>8.3333333333333304</v>
      </c>
      <c r="AP27" s="9">
        <f t="shared" si="6"/>
        <v>41.6666666666667</v>
      </c>
      <c r="AQ27" s="9">
        <f t="shared" si="6"/>
        <v>50</v>
      </c>
      <c r="AR27" s="9">
        <f t="shared" si="6"/>
        <v>8.3333333333333304</v>
      </c>
      <c r="AS27" s="9">
        <f t="shared" si="6"/>
        <v>50</v>
      </c>
      <c r="AT27" s="9">
        <f t="shared" si="6"/>
        <v>41.6666666666667</v>
      </c>
      <c r="AU27" s="9">
        <f t="shared" si="6"/>
        <v>8.3333333333333304</v>
      </c>
      <c r="AV27" s="9">
        <f t="shared" si="6"/>
        <v>41.6666666666667</v>
      </c>
      <c r="AW27" s="9">
        <f t="shared" si="6"/>
        <v>50</v>
      </c>
      <c r="AX27" s="9">
        <f t="shared" si="6"/>
        <v>8.3333333333333304</v>
      </c>
      <c r="AY27" s="9">
        <f t="shared" si="6"/>
        <v>58.3333333333333</v>
      </c>
      <c r="AZ27" s="9">
        <f t="shared" si="6"/>
        <v>41.6666666666667</v>
      </c>
      <c r="BA27" s="9">
        <f t="shared" si="6"/>
        <v>0</v>
      </c>
      <c r="BB27" s="9">
        <f t="shared" si="6"/>
        <v>41.6666666666667</v>
      </c>
      <c r="BC27" s="9">
        <f t="shared" si="6"/>
        <v>50</v>
      </c>
      <c r="BD27" s="9">
        <f t="shared" si="6"/>
        <v>8.3333333333333304</v>
      </c>
      <c r="BE27" s="9">
        <f t="shared" si="6"/>
        <v>50</v>
      </c>
      <c r="BF27" s="9">
        <f t="shared" si="6"/>
        <v>41.6666666666667</v>
      </c>
      <c r="BG27" s="9">
        <f t="shared" si="6"/>
        <v>8.3333333333333304</v>
      </c>
      <c r="BH27" s="9">
        <f t="shared" si="6"/>
        <v>58.3333333333333</v>
      </c>
      <c r="BI27" s="9">
        <f t="shared" si="6"/>
        <v>41.6666666666667</v>
      </c>
      <c r="BJ27" s="9">
        <f t="shared" si="6"/>
        <v>0</v>
      </c>
      <c r="BK27" s="9">
        <f t="shared" si="6"/>
        <v>50</v>
      </c>
      <c r="BL27" s="9">
        <f t="shared" si="6"/>
        <v>41.6666666666667</v>
      </c>
      <c r="BM27" s="9">
        <f t="shared" si="6"/>
        <v>8.3333333333333304</v>
      </c>
      <c r="BN27" s="9">
        <f t="shared" si="6"/>
        <v>58.3333333333333</v>
      </c>
      <c r="BO27" s="9">
        <f t="shared" si="6"/>
        <v>41.6666666666667</v>
      </c>
      <c r="BP27" s="9">
        <f t="shared" ref="BP27:CU27" si="7">BP26/12%</f>
        <v>0</v>
      </c>
      <c r="BQ27" s="9">
        <f t="shared" si="7"/>
        <v>41.6666666666667</v>
      </c>
      <c r="BR27" s="9">
        <f t="shared" si="7"/>
        <v>50</v>
      </c>
      <c r="BS27" s="9">
        <f t="shared" si="7"/>
        <v>8.3333333333333304</v>
      </c>
      <c r="BT27" s="9">
        <f t="shared" si="7"/>
        <v>66.6666666666667</v>
      </c>
      <c r="BU27" s="9">
        <f t="shared" si="7"/>
        <v>33.3333333333333</v>
      </c>
      <c r="BV27" s="9">
        <f t="shared" si="7"/>
        <v>0</v>
      </c>
      <c r="BW27" s="9">
        <f t="shared" si="7"/>
        <v>41.6666666666667</v>
      </c>
      <c r="BX27" s="9">
        <f t="shared" si="7"/>
        <v>50</v>
      </c>
      <c r="BY27" s="9">
        <f t="shared" si="7"/>
        <v>8.3333333333333304</v>
      </c>
      <c r="BZ27" s="9">
        <f t="shared" si="7"/>
        <v>50</v>
      </c>
      <c r="CA27" s="9">
        <f t="shared" si="7"/>
        <v>41.6666666666667</v>
      </c>
      <c r="CB27" s="9">
        <f t="shared" si="7"/>
        <v>8.3333333333333304</v>
      </c>
      <c r="CC27" s="9">
        <f t="shared" si="7"/>
        <v>50</v>
      </c>
      <c r="CD27" s="9">
        <f t="shared" si="7"/>
        <v>41.6666666666667</v>
      </c>
      <c r="CE27" s="9">
        <f t="shared" si="7"/>
        <v>8.3333333333333304</v>
      </c>
      <c r="CF27" s="9">
        <f t="shared" si="7"/>
        <v>58.3333333333333</v>
      </c>
      <c r="CG27" s="9">
        <f t="shared" si="7"/>
        <v>41.6666666666667</v>
      </c>
      <c r="CH27" s="9">
        <f t="shared" si="7"/>
        <v>0</v>
      </c>
      <c r="CI27" s="9">
        <f t="shared" si="7"/>
        <v>41.6666666666667</v>
      </c>
      <c r="CJ27" s="9">
        <f t="shared" si="7"/>
        <v>50</v>
      </c>
      <c r="CK27" s="9">
        <f t="shared" si="7"/>
        <v>8.3333333333333304</v>
      </c>
      <c r="CL27" s="9">
        <f t="shared" si="7"/>
        <v>41.6666666666667</v>
      </c>
      <c r="CM27" s="9">
        <f t="shared" si="7"/>
        <v>50</v>
      </c>
      <c r="CN27" s="9">
        <f t="shared" si="7"/>
        <v>8.3333333333333304</v>
      </c>
      <c r="CO27" s="9">
        <f t="shared" si="7"/>
        <v>50</v>
      </c>
      <c r="CP27" s="9">
        <f t="shared" si="7"/>
        <v>41.6666666666667</v>
      </c>
      <c r="CQ27" s="9">
        <f t="shared" si="7"/>
        <v>8.3333333333333304</v>
      </c>
      <c r="CR27" s="9">
        <f t="shared" si="7"/>
        <v>41.6666666666667</v>
      </c>
      <c r="CS27" s="9">
        <f t="shared" si="7"/>
        <v>50</v>
      </c>
      <c r="CT27" s="9">
        <f t="shared" si="7"/>
        <v>8.3333333333333304</v>
      </c>
      <c r="CU27" s="9">
        <f t="shared" si="7"/>
        <v>50</v>
      </c>
      <c r="CV27" s="9">
        <f t="shared" ref="CV27:EA27" si="8">CV26/12%</f>
        <v>41.6666666666667</v>
      </c>
      <c r="CW27" s="9">
        <f t="shared" si="8"/>
        <v>8.3333333333333304</v>
      </c>
      <c r="CX27" s="9">
        <f t="shared" si="8"/>
        <v>41.6666666666667</v>
      </c>
      <c r="CY27" s="9">
        <f t="shared" si="8"/>
        <v>50</v>
      </c>
      <c r="CZ27" s="9">
        <f t="shared" si="8"/>
        <v>8.3333333333333304</v>
      </c>
      <c r="DA27" s="9">
        <f t="shared" si="8"/>
        <v>58.3333333333333</v>
      </c>
      <c r="DB27" s="9">
        <f t="shared" si="8"/>
        <v>41.6666666666667</v>
      </c>
      <c r="DC27" s="9">
        <f t="shared" si="8"/>
        <v>0</v>
      </c>
      <c r="DD27" s="9">
        <f t="shared" si="8"/>
        <v>41.6666666666667</v>
      </c>
      <c r="DE27" s="9">
        <f t="shared" si="8"/>
        <v>50</v>
      </c>
      <c r="DF27" s="9">
        <f t="shared" si="8"/>
        <v>8.3333333333333304</v>
      </c>
      <c r="DG27" s="9">
        <f t="shared" si="8"/>
        <v>50</v>
      </c>
      <c r="DH27" s="9">
        <f t="shared" si="8"/>
        <v>41.6666666666667</v>
      </c>
      <c r="DI27" s="9">
        <f t="shared" si="8"/>
        <v>8.3333333333333304</v>
      </c>
      <c r="DJ27" s="9">
        <f t="shared" si="8"/>
        <v>58.3333333333333</v>
      </c>
      <c r="DK27" s="9">
        <f t="shared" si="8"/>
        <v>41.6666666666667</v>
      </c>
      <c r="DL27" s="9">
        <f t="shared" si="8"/>
        <v>0</v>
      </c>
      <c r="DM27" s="9">
        <f t="shared" si="8"/>
        <v>50</v>
      </c>
      <c r="DN27" s="9">
        <f t="shared" si="8"/>
        <v>41.6666666666667</v>
      </c>
      <c r="DO27" s="9">
        <f t="shared" si="8"/>
        <v>8.3333333333333304</v>
      </c>
      <c r="DP27" s="9">
        <f t="shared" si="8"/>
        <v>58.3333333333333</v>
      </c>
      <c r="DQ27" s="9">
        <f t="shared" si="8"/>
        <v>41.6666666666667</v>
      </c>
      <c r="DR27" s="9">
        <f t="shared" si="8"/>
        <v>0</v>
      </c>
      <c r="DS27" s="9">
        <f t="shared" si="8"/>
        <v>41.6666666666667</v>
      </c>
      <c r="DT27" s="9">
        <f t="shared" si="8"/>
        <v>50</v>
      </c>
      <c r="DU27" s="9">
        <f t="shared" si="8"/>
        <v>8.3333333333333304</v>
      </c>
      <c r="DV27" s="9">
        <f t="shared" si="8"/>
        <v>66.6666666666667</v>
      </c>
      <c r="DW27" s="9">
        <f t="shared" si="8"/>
        <v>33.3333333333333</v>
      </c>
      <c r="DX27" s="9">
        <f t="shared" si="8"/>
        <v>0</v>
      </c>
      <c r="DY27" s="9">
        <f t="shared" si="8"/>
        <v>41.6666666666667</v>
      </c>
      <c r="DZ27" s="9">
        <f t="shared" si="8"/>
        <v>50</v>
      </c>
      <c r="EA27" s="9">
        <f t="shared" si="8"/>
        <v>8.3333333333333304</v>
      </c>
      <c r="EB27" s="9">
        <f t="shared" ref="EB27:FG27" si="9">EB26/12%</f>
        <v>50</v>
      </c>
      <c r="EC27" s="9">
        <f t="shared" si="9"/>
        <v>41.6666666666667</v>
      </c>
      <c r="ED27" s="9">
        <f t="shared" si="9"/>
        <v>8.3333333333333304</v>
      </c>
      <c r="EE27" s="9">
        <f t="shared" si="9"/>
        <v>66.6666666666667</v>
      </c>
      <c r="EF27" s="9">
        <f t="shared" si="9"/>
        <v>25</v>
      </c>
      <c r="EG27" s="9">
        <f t="shared" si="9"/>
        <v>8.3333333333333304</v>
      </c>
      <c r="EH27" s="9">
        <f t="shared" si="9"/>
        <v>58.3333333333333</v>
      </c>
      <c r="EI27" s="9">
        <f t="shared" si="9"/>
        <v>41.6666666666667</v>
      </c>
      <c r="EJ27" s="9">
        <f t="shared" si="9"/>
        <v>0</v>
      </c>
      <c r="EK27" s="9">
        <f t="shared" si="9"/>
        <v>25</v>
      </c>
      <c r="EL27" s="9">
        <f t="shared" si="9"/>
        <v>8.3333333333333304</v>
      </c>
      <c r="EM27" s="9">
        <f t="shared" si="9"/>
        <v>66.6666666666667</v>
      </c>
      <c r="EN27" s="9">
        <f t="shared" si="9"/>
        <v>41.6666666666667</v>
      </c>
      <c r="EO27" s="9">
        <f t="shared" si="9"/>
        <v>50</v>
      </c>
      <c r="EP27" s="9">
        <f t="shared" si="9"/>
        <v>8.3333333333333304</v>
      </c>
      <c r="EQ27" s="9">
        <f t="shared" si="9"/>
        <v>50</v>
      </c>
      <c r="ER27" s="9">
        <f t="shared" si="9"/>
        <v>41.6666666666667</v>
      </c>
      <c r="ES27" s="9">
        <f t="shared" si="9"/>
        <v>8.3333333333333304</v>
      </c>
      <c r="ET27" s="9">
        <f t="shared" si="9"/>
        <v>41.6666666666667</v>
      </c>
      <c r="EU27" s="9">
        <f t="shared" si="9"/>
        <v>50</v>
      </c>
      <c r="EV27" s="9">
        <f t="shared" si="9"/>
        <v>8.3333333333333304</v>
      </c>
      <c r="EW27" s="9">
        <f t="shared" si="9"/>
        <v>50</v>
      </c>
      <c r="EX27" s="9">
        <f t="shared" si="9"/>
        <v>41.6666666666667</v>
      </c>
      <c r="EY27" s="9">
        <f t="shared" si="9"/>
        <v>8.3333333333333304</v>
      </c>
      <c r="EZ27" s="9">
        <f t="shared" si="9"/>
        <v>41.6666666666667</v>
      </c>
      <c r="FA27" s="9">
        <f t="shared" si="9"/>
        <v>58.3333333333333</v>
      </c>
      <c r="FB27" s="9">
        <f t="shared" si="9"/>
        <v>0</v>
      </c>
      <c r="FC27" s="9">
        <f t="shared" si="9"/>
        <v>58.3333333333333</v>
      </c>
      <c r="FD27" s="9">
        <f t="shared" si="9"/>
        <v>41.6666666666667</v>
      </c>
      <c r="FE27" s="9">
        <f t="shared" si="9"/>
        <v>0</v>
      </c>
      <c r="FF27" s="9">
        <f t="shared" si="9"/>
        <v>41.6666666666667</v>
      </c>
      <c r="FG27" s="9">
        <f t="shared" si="9"/>
        <v>50</v>
      </c>
      <c r="FH27" s="9">
        <f t="shared" ref="FH27:GR27" si="10">FH26/12%</f>
        <v>8.3333333333333304</v>
      </c>
      <c r="FI27" s="9">
        <f t="shared" si="10"/>
        <v>50</v>
      </c>
      <c r="FJ27" s="9">
        <f t="shared" si="10"/>
        <v>41.6666666666667</v>
      </c>
      <c r="FK27" s="9">
        <f t="shared" si="10"/>
        <v>8.3333333333333304</v>
      </c>
      <c r="FL27" s="9">
        <f t="shared" si="10"/>
        <v>58.3333333333333</v>
      </c>
      <c r="FM27" s="9">
        <f t="shared" si="10"/>
        <v>41.6666666666667</v>
      </c>
      <c r="FN27" s="9">
        <f t="shared" si="10"/>
        <v>0</v>
      </c>
      <c r="FO27" s="9">
        <f t="shared" si="10"/>
        <v>41.6666666666667</v>
      </c>
      <c r="FP27" s="9">
        <f t="shared" si="10"/>
        <v>50</v>
      </c>
      <c r="FQ27" s="9">
        <f t="shared" si="10"/>
        <v>8.3333333333333304</v>
      </c>
      <c r="FR27" s="9">
        <f t="shared" si="10"/>
        <v>41.6666666666667</v>
      </c>
      <c r="FS27" s="9">
        <f t="shared" si="10"/>
        <v>50</v>
      </c>
      <c r="FT27" s="9">
        <f t="shared" si="10"/>
        <v>8.3333333333333304</v>
      </c>
      <c r="FU27" s="9">
        <f t="shared" si="10"/>
        <v>50</v>
      </c>
      <c r="FV27" s="9">
        <f t="shared" si="10"/>
        <v>41.6666666666667</v>
      </c>
      <c r="FW27" s="9">
        <f t="shared" si="10"/>
        <v>8.3333333333333304</v>
      </c>
      <c r="FX27" s="9">
        <f t="shared" si="10"/>
        <v>41.6666666666667</v>
      </c>
      <c r="FY27" s="9">
        <f t="shared" si="10"/>
        <v>50</v>
      </c>
      <c r="FZ27" s="9">
        <f t="shared" si="10"/>
        <v>8.3333333333333304</v>
      </c>
      <c r="GA27" s="9">
        <f t="shared" si="10"/>
        <v>33.3333333333333</v>
      </c>
      <c r="GB27" s="9">
        <f t="shared" si="10"/>
        <v>58.3333333333333</v>
      </c>
      <c r="GC27" s="9">
        <f t="shared" si="10"/>
        <v>8.3333333333333304</v>
      </c>
      <c r="GD27" s="9">
        <f t="shared" si="10"/>
        <v>41.6666666666667</v>
      </c>
      <c r="GE27" s="9">
        <f t="shared" si="10"/>
        <v>50</v>
      </c>
      <c r="GF27" s="9">
        <f t="shared" si="10"/>
        <v>8.3333333333333304</v>
      </c>
      <c r="GG27" s="9">
        <f t="shared" si="10"/>
        <v>50</v>
      </c>
      <c r="GH27" s="9">
        <f t="shared" si="10"/>
        <v>41.6666666666667</v>
      </c>
      <c r="GI27" s="9">
        <f t="shared" si="10"/>
        <v>8.3333333333333304</v>
      </c>
      <c r="GJ27" s="9">
        <f t="shared" si="10"/>
        <v>41.6666666666667</v>
      </c>
      <c r="GK27" s="9">
        <f t="shared" si="10"/>
        <v>50</v>
      </c>
      <c r="GL27" s="9">
        <f t="shared" si="10"/>
        <v>8.3333333333333304</v>
      </c>
      <c r="GM27" s="9">
        <f t="shared" si="10"/>
        <v>41.6666666666667</v>
      </c>
      <c r="GN27" s="9">
        <f t="shared" si="10"/>
        <v>50</v>
      </c>
      <c r="GO27" s="9">
        <f t="shared" si="10"/>
        <v>8.3333333333333304</v>
      </c>
      <c r="GP27" s="9">
        <f t="shared" si="10"/>
        <v>41.6666666666667</v>
      </c>
      <c r="GQ27" s="9">
        <f t="shared" si="10"/>
        <v>50</v>
      </c>
      <c r="GR27" s="9">
        <f t="shared" si="10"/>
        <v>8.3333333333333304</v>
      </c>
    </row>
    <row r="29" spans="1:254" x14ac:dyDescent="0.3">
      <c r="B29" s="120" t="s">
        <v>227</v>
      </c>
      <c r="C29" s="120"/>
      <c r="D29" s="120"/>
      <c r="E29" s="120"/>
      <c r="F29" s="11"/>
      <c r="G29" s="11"/>
      <c r="H29" s="11"/>
      <c r="I29" s="11"/>
      <c r="J29" s="11"/>
      <c r="K29" s="11"/>
      <c r="L29" s="11"/>
      <c r="M29" s="11"/>
    </row>
    <row r="30" spans="1:254" x14ac:dyDescent="0.3">
      <c r="B30" s="7" t="s">
        <v>228</v>
      </c>
      <c r="C30" s="12" t="s">
        <v>1048</v>
      </c>
      <c r="D30" s="29">
        <f>E30/100*12</f>
        <v>9</v>
      </c>
      <c r="E30" s="29">
        <f>(C27+F27+I27+L27+O27+R27)/6</f>
        <v>75</v>
      </c>
      <c r="F30" s="30"/>
      <c r="G30" s="30"/>
      <c r="H30" s="30"/>
      <c r="I30" s="30"/>
      <c r="J30" s="30"/>
      <c r="K30" s="30"/>
      <c r="L30" s="30"/>
      <c r="M30" s="30"/>
    </row>
    <row r="31" spans="1:254" x14ac:dyDescent="0.3">
      <c r="B31" s="7" t="s">
        <v>230</v>
      </c>
      <c r="C31" s="12" t="s">
        <v>1048</v>
      </c>
      <c r="D31" s="29">
        <f t="shared" ref="D31:D51" si="11">E31/100*12</f>
        <v>2.5</v>
      </c>
      <c r="E31" s="29">
        <f>(D27+G27+J27+M27+P27+S27)/6</f>
        <v>20.8333333333333</v>
      </c>
      <c r="F31" s="30"/>
      <c r="G31" s="30"/>
      <c r="H31" s="30"/>
      <c r="I31" s="30"/>
      <c r="J31" s="30"/>
      <c r="K31" s="30"/>
      <c r="L31" s="30"/>
      <c r="M31" s="30"/>
    </row>
    <row r="32" spans="1:254" x14ac:dyDescent="0.3">
      <c r="B32" s="7" t="s">
        <v>231</v>
      </c>
      <c r="C32" s="12" t="s">
        <v>1048</v>
      </c>
      <c r="D32" s="29">
        <f t="shared" si="11"/>
        <v>0.5</v>
      </c>
      <c r="E32" s="29">
        <f>(E27+H27+K27+N27+Q27+T27)/6</f>
        <v>4.1666666666666696</v>
      </c>
      <c r="F32" s="30"/>
      <c r="G32" s="30"/>
      <c r="H32" s="30"/>
      <c r="I32" s="30"/>
      <c r="J32" s="30"/>
      <c r="K32" s="30"/>
      <c r="L32" s="30"/>
      <c r="M32" s="30"/>
    </row>
    <row r="33" spans="2:13" x14ac:dyDescent="0.3">
      <c r="B33" s="12"/>
      <c r="C33" s="12"/>
      <c r="D33" s="71">
        <f t="shared" si="11"/>
        <v>12</v>
      </c>
      <c r="E33" s="71">
        <f>SUM(E30:E32)</f>
        <v>100</v>
      </c>
      <c r="F33" s="30"/>
      <c r="G33" s="30"/>
      <c r="H33" s="30"/>
      <c r="I33" s="30"/>
      <c r="J33" s="30"/>
      <c r="K33" s="30"/>
      <c r="L33" s="30"/>
      <c r="M33" s="30"/>
    </row>
    <row r="34" spans="2:13" ht="15" customHeight="1" x14ac:dyDescent="0.3">
      <c r="B34" s="12"/>
      <c r="C34" s="12"/>
      <c r="D34" s="108" t="s">
        <v>12</v>
      </c>
      <c r="E34" s="109"/>
      <c r="F34" s="110" t="s">
        <v>13</v>
      </c>
      <c r="G34" s="111"/>
      <c r="H34" s="112" t="s">
        <v>444</v>
      </c>
      <c r="I34" s="113"/>
      <c r="J34" s="30"/>
      <c r="K34" s="30"/>
      <c r="L34" s="30"/>
      <c r="M34" s="30"/>
    </row>
    <row r="35" spans="2:13" x14ac:dyDescent="0.3">
      <c r="B35" s="7" t="s">
        <v>228</v>
      </c>
      <c r="C35" s="12" t="s">
        <v>1049</v>
      </c>
      <c r="D35" s="29">
        <f t="shared" si="11"/>
        <v>5.6666666666666599</v>
      </c>
      <c r="E35" s="29">
        <f>(U27+X27+AA27+AD27+AG27+AJ27)/6</f>
        <v>47.2222222222222</v>
      </c>
      <c r="F35" s="29">
        <f>G35/100*12</f>
        <v>5.6666666666666696</v>
      </c>
      <c r="G35" s="29">
        <f>(AM27+AP27+AS27+AV27+AY27+BB27)/6</f>
        <v>47.2222222222222</v>
      </c>
      <c r="H35" s="29">
        <f>I35/100*12</f>
        <v>6.5</v>
      </c>
      <c r="I35" s="29">
        <f>(BE27+BH27+BK27+BN27+BQ27+BT27)/6</f>
        <v>54.1666666666667</v>
      </c>
      <c r="J35" s="46"/>
      <c r="K35" s="46"/>
      <c r="L35" s="46"/>
      <c r="M35" s="46"/>
    </row>
    <row r="36" spans="2:13" x14ac:dyDescent="0.3">
      <c r="B36" s="7" t="s">
        <v>230</v>
      </c>
      <c r="C36" s="12" t="s">
        <v>1049</v>
      </c>
      <c r="D36" s="29">
        <f t="shared" si="11"/>
        <v>5.5</v>
      </c>
      <c r="E36" s="29">
        <f>(V27+Y27+AB27+AE27+AH27+AK27)/6</f>
        <v>45.8333333333333</v>
      </c>
      <c r="F36" s="29">
        <f t="shared" ref="F36:F47" si="12">G36/100*12</f>
        <v>5.5</v>
      </c>
      <c r="G36" s="29">
        <f>(AN27+AQ27+AT27+AW27+AZ27+BC27)/6</f>
        <v>45.8333333333333</v>
      </c>
      <c r="H36" s="29">
        <f t="shared" ref="H36:H47" si="13">I36/100*12</f>
        <v>5</v>
      </c>
      <c r="I36" s="29">
        <f>(BF27+BI27+BL27+BO27+BR27+BU27)/6</f>
        <v>41.6666666666667</v>
      </c>
      <c r="J36" s="46"/>
      <c r="K36" s="46"/>
      <c r="L36" s="46"/>
      <c r="M36" s="46"/>
    </row>
    <row r="37" spans="2:13" x14ac:dyDescent="0.3">
      <c r="B37" s="7" t="s">
        <v>231</v>
      </c>
      <c r="C37" s="12" t="s">
        <v>1049</v>
      </c>
      <c r="D37" s="29">
        <f t="shared" si="11"/>
        <v>0.83333333333333404</v>
      </c>
      <c r="E37" s="29">
        <f>(W27+Z27+AC27+AF27+AI27+AL27)/6</f>
        <v>6.94444444444445</v>
      </c>
      <c r="F37" s="29">
        <f t="shared" si="12"/>
        <v>0.83333333333333304</v>
      </c>
      <c r="G37" s="29">
        <f>(AO27+AR27+AU27+AX27+BA27+BD27)/6</f>
        <v>6.94444444444445</v>
      </c>
      <c r="H37" s="29">
        <f t="shared" si="13"/>
        <v>0.5</v>
      </c>
      <c r="I37" s="29">
        <f>(BG27+BJ27+BM27+BP27+BS27+BV27)/6</f>
        <v>4.1666666666666696</v>
      </c>
      <c r="J37" s="46"/>
      <c r="K37" s="46"/>
      <c r="L37" s="46"/>
      <c r="M37" s="46"/>
    </row>
    <row r="38" spans="2:13" x14ac:dyDescent="0.3">
      <c r="B38" s="12"/>
      <c r="C38" s="12"/>
      <c r="D38" s="71">
        <f t="shared" si="11"/>
        <v>12</v>
      </c>
      <c r="E38" s="71">
        <f t="shared" ref="E38:I38" si="14">SUM(E35:E37)</f>
        <v>100</v>
      </c>
      <c r="F38" s="71">
        <f t="shared" si="12"/>
        <v>12</v>
      </c>
      <c r="G38" s="71">
        <f t="shared" si="14"/>
        <v>100</v>
      </c>
      <c r="H38" s="71">
        <f t="shared" si="13"/>
        <v>12</v>
      </c>
      <c r="I38" s="71">
        <f t="shared" si="14"/>
        <v>100</v>
      </c>
      <c r="J38" s="47"/>
      <c r="K38" s="47"/>
      <c r="L38" s="47"/>
      <c r="M38" s="47"/>
    </row>
    <row r="39" spans="2:13" x14ac:dyDescent="0.3">
      <c r="B39" s="7" t="s">
        <v>228</v>
      </c>
      <c r="C39" s="12" t="s">
        <v>1050</v>
      </c>
      <c r="D39" s="29">
        <f t="shared" si="11"/>
        <v>5.6666666666666599</v>
      </c>
      <c r="E39" s="29">
        <f>(BW27+BZ27+CC27+CF27+CI27+CL27)/6</f>
        <v>47.2222222222222</v>
      </c>
      <c r="F39" s="40"/>
      <c r="G39" s="41"/>
      <c r="H39" s="40"/>
      <c r="I39" s="30"/>
      <c r="J39" s="30"/>
      <c r="K39" s="30"/>
      <c r="L39" s="30"/>
      <c r="M39" s="30"/>
    </row>
    <row r="40" spans="2:13" x14ac:dyDescent="0.3">
      <c r="B40" s="7" t="s">
        <v>230</v>
      </c>
      <c r="C40" s="12" t="s">
        <v>1050</v>
      </c>
      <c r="D40" s="29">
        <f t="shared" si="11"/>
        <v>5.5</v>
      </c>
      <c r="E40" s="29">
        <f>(BX27+CA27+CD27+CG27+CJ27+CM27)/6</f>
        <v>45.8333333333333</v>
      </c>
      <c r="F40" s="42"/>
      <c r="G40" s="43"/>
      <c r="H40" s="40"/>
      <c r="I40" s="30"/>
      <c r="J40" s="30"/>
      <c r="K40" s="30"/>
      <c r="L40" s="30"/>
      <c r="M40" s="30"/>
    </row>
    <row r="41" spans="2:13" x14ac:dyDescent="0.3">
      <c r="B41" s="7" t="s">
        <v>231</v>
      </c>
      <c r="C41" s="12" t="s">
        <v>1050</v>
      </c>
      <c r="D41" s="29">
        <f t="shared" si="11"/>
        <v>0.83333333333333404</v>
      </c>
      <c r="E41" s="29">
        <f>(BY27+CB27+CE27+CH27+CK27+CN27)/6</f>
        <v>6.94444444444445</v>
      </c>
      <c r="F41" s="40"/>
      <c r="G41" s="44"/>
      <c r="H41" s="40"/>
      <c r="I41" s="30"/>
      <c r="J41" s="30"/>
      <c r="K41" s="30"/>
      <c r="L41" s="30"/>
      <c r="M41" s="30"/>
    </row>
    <row r="42" spans="2:13" x14ac:dyDescent="0.3">
      <c r="B42" s="12"/>
      <c r="C42" s="12"/>
      <c r="D42" s="71">
        <f t="shared" si="11"/>
        <v>12</v>
      </c>
      <c r="E42" s="71">
        <f>SUM(E39:E41)</f>
        <v>100</v>
      </c>
      <c r="F42" s="40"/>
      <c r="G42" s="43"/>
      <c r="H42" s="40"/>
      <c r="I42" s="30"/>
      <c r="J42" s="30"/>
      <c r="K42" s="30"/>
      <c r="L42" s="30"/>
      <c r="M42" s="30"/>
    </row>
    <row r="43" spans="2:13" x14ac:dyDescent="0.3">
      <c r="B43" s="12"/>
      <c r="C43" s="12"/>
      <c r="D43" s="108" t="s">
        <v>238</v>
      </c>
      <c r="E43" s="109"/>
      <c r="F43" s="29" t="s">
        <v>15</v>
      </c>
      <c r="G43" s="45"/>
      <c r="H43" s="112" t="s">
        <v>239</v>
      </c>
      <c r="I43" s="113"/>
      <c r="J43" s="114" t="s">
        <v>240</v>
      </c>
      <c r="K43" s="114"/>
      <c r="L43" s="114" t="s">
        <v>16</v>
      </c>
      <c r="M43" s="114"/>
    </row>
    <row r="44" spans="2:13" x14ac:dyDescent="0.3">
      <c r="B44" s="7" t="s">
        <v>228</v>
      </c>
      <c r="C44" s="12" t="s">
        <v>1051</v>
      </c>
      <c r="D44" s="29">
        <f t="shared" si="11"/>
        <v>5.6666666666666599</v>
      </c>
      <c r="E44" s="29">
        <f>(CO27+CR27+CU27+CX27+DA27+DD27)/6</f>
        <v>47.2222222222222</v>
      </c>
      <c r="F44" s="29">
        <f t="shared" si="12"/>
        <v>6.5</v>
      </c>
      <c r="G44" s="29">
        <f>(DG27+DJ27+DM27+DP27+DS27+DV27)/6</f>
        <v>54.1666666666667</v>
      </c>
      <c r="H44" s="29">
        <f t="shared" si="13"/>
        <v>5.6666666666666696</v>
      </c>
      <c r="I44" s="29">
        <f>(DY27+EB27+EE27+EH27+EK27+EN27)/6</f>
        <v>47.2222222222222</v>
      </c>
      <c r="J44" s="29">
        <f>K44/100*12</f>
        <v>5.6666666666666696</v>
      </c>
      <c r="K44" s="29">
        <f>(EQ27+ET27+EW27+EZ27+FC27+FF27)/6</f>
        <v>47.2222222222222</v>
      </c>
      <c r="L44" s="29">
        <f>M44/100*12</f>
        <v>5.6666666666666696</v>
      </c>
      <c r="M44" s="29">
        <f>(FI27+FL27+FO27+FR27+FU27+FX27)/6</f>
        <v>47.2222222222222</v>
      </c>
    </row>
    <row r="45" spans="2:13" x14ac:dyDescent="0.3">
      <c r="B45" s="7" t="s">
        <v>230</v>
      </c>
      <c r="C45" s="12" t="s">
        <v>1051</v>
      </c>
      <c r="D45" s="29">
        <f t="shared" si="11"/>
        <v>5.5</v>
      </c>
      <c r="E45" s="29">
        <f>(CP27+CS27+CV27+CY27+DB27+DE27)/6</f>
        <v>45.8333333333333</v>
      </c>
      <c r="F45" s="29">
        <f t="shared" si="12"/>
        <v>5</v>
      </c>
      <c r="G45" s="29">
        <f>(DH27+DK27+DN27+DQ27+DT27+DW27)/6</f>
        <v>41.6666666666667</v>
      </c>
      <c r="H45" s="29">
        <f t="shared" si="13"/>
        <v>4.3333333333333304</v>
      </c>
      <c r="I45" s="29">
        <f>(DZ27+EC27+EF27+EI27+EL27+EO27)/6</f>
        <v>36.1111111111111</v>
      </c>
      <c r="J45" s="29">
        <f>K45/100*12</f>
        <v>5.6666666666666696</v>
      </c>
      <c r="K45" s="29">
        <f>(ER27+EU27+EX27+FA27+FD27+FG27)/6</f>
        <v>47.2222222222222</v>
      </c>
      <c r="L45" s="29">
        <f>M45/100*12</f>
        <v>5.5</v>
      </c>
      <c r="M45" s="29">
        <f>(FJ27+FM27+FP27+FS27+FV27+FY27)/6</f>
        <v>45.8333333333333</v>
      </c>
    </row>
    <row r="46" spans="2:13" x14ac:dyDescent="0.3">
      <c r="B46" s="7" t="s">
        <v>231</v>
      </c>
      <c r="C46" s="12" t="s">
        <v>1051</v>
      </c>
      <c r="D46" s="29">
        <f t="shared" si="11"/>
        <v>0.83333333333333404</v>
      </c>
      <c r="E46" s="29">
        <f>(CQ27+CT27+CW27+CZ27+DC27+DF27)/6</f>
        <v>6.94444444444445</v>
      </c>
      <c r="F46" s="29">
        <f t="shared" si="12"/>
        <v>0.5</v>
      </c>
      <c r="G46" s="29">
        <f>(DI27+DL27+DO27+DR27+DU27+DX27)/6</f>
        <v>4.1666666666666696</v>
      </c>
      <c r="H46" s="29">
        <f t="shared" si="13"/>
        <v>2</v>
      </c>
      <c r="I46" s="29">
        <f>(EA27+ED27+EG27+EJ27+EM27+EP27)/6</f>
        <v>16.6666666666667</v>
      </c>
      <c r="J46" s="29">
        <f>K46/100*12</f>
        <v>0.66666666666666696</v>
      </c>
      <c r="K46" s="29">
        <f>(ES27+EV27+EY27+FB27+FE27+FH27)/6</f>
        <v>5.5555555555555598</v>
      </c>
      <c r="L46" s="29">
        <f>M46/100*12</f>
        <v>0.83333333333333304</v>
      </c>
      <c r="M46" s="29">
        <f>(FK27+FN27+FQ27+FT27+FW27+FZ27)/6</f>
        <v>6.94444444444445</v>
      </c>
    </row>
    <row r="47" spans="2:13" x14ac:dyDescent="0.3">
      <c r="B47" s="12"/>
      <c r="C47" s="12"/>
      <c r="D47" s="71">
        <f t="shared" si="11"/>
        <v>12</v>
      </c>
      <c r="E47" s="71">
        <f t="shared" ref="E47:M47" si="15">SUM(E44:E46)</f>
        <v>100</v>
      </c>
      <c r="F47" s="71">
        <f t="shared" si="12"/>
        <v>12</v>
      </c>
      <c r="G47" s="71">
        <f t="shared" si="15"/>
        <v>100</v>
      </c>
      <c r="H47" s="71">
        <f t="shared" si="13"/>
        <v>12</v>
      </c>
      <c r="I47" s="71">
        <f t="shared" si="15"/>
        <v>100</v>
      </c>
      <c r="J47" s="71">
        <f>K47/100*12</f>
        <v>12</v>
      </c>
      <c r="K47" s="71">
        <f t="shared" si="15"/>
        <v>100</v>
      </c>
      <c r="L47" s="71">
        <f>M47/100*12</f>
        <v>12</v>
      </c>
      <c r="M47" s="71">
        <f t="shared" si="15"/>
        <v>100</v>
      </c>
    </row>
    <row r="48" spans="2:13" x14ac:dyDescent="0.3">
      <c r="B48" s="7" t="s">
        <v>228</v>
      </c>
      <c r="C48" s="12" t="s">
        <v>1052</v>
      </c>
      <c r="D48" s="29">
        <f t="shared" si="11"/>
        <v>5</v>
      </c>
      <c r="E48" s="29">
        <f>(GA27+GD27+GG27+GJ27+GM27+GP27)/6</f>
        <v>41.6666666666667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7" t="s">
        <v>230</v>
      </c>
      <c r="C49" s="12" t="s">
        <v>1052</v>
      </c>
      <c r="D49" s="29">
        <f t="shared" si="11"/>
        <v>6</v>
      </c>
      <c r="E49" s="29">
        <f>(GB27+GE27+GH27+GK27+GN27+GQ27)/6</f>
        <v>50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7" t="s">
        <v>231</v>
      </c>
      <c r="C50" s="12" t="s">
        <v>1052</v>
      </c>
      <c r="D50" s="29">
        <f t="shared" si="11"/>
        <v>1</v>
      </c>
      <c r="E50" s="29">
        <f>(GC27+GF27+GI27+GL27+GO27+GR27)/6</f>
        <v>8.3333333333333304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12"/>
      <c r="C51" s="12"/>
      <c r="D51" s="71">
        <f t="shared" si="11"/>
        <v>12</v>
      </c>
      <c r="E51" s="71">
        <f>SUM(E48:E50)</f>
        <v>100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3">
      <c r="D52" s="79"/>
      <c r="E52" s="79"/>
    </row>
  </sheetData>
  <mergeCells count="162">
    <mergeCell ref="GD12:GF12"/>
    <mergeCell ref="GG12:GI12"/>
    <mergeCell ref="GJ12:GL12"/>
    <mergeCell ref="GM12:GO12"/>
    <mergeCell ref="GP12:GR12"/>
    <mergeCell ref="L43:M43"/>
    <mergeCell ref="A4:A13"/>
    <mergeCell ref="B4:B13"/>
    <mergeCell ref="C5:T10"/>
    <mergeCell ref="A26:B26"/>
    <mergeCell ref="A27:B27"/>
    <mergeCell ref="B29:E29"/>
    <mergeCell ref="D34:E34"/>
    <mergeCell ref="F34:G34"/>
    <mergeCell ref="H34:I34"/>
    <mergeCell ref="D43:E43"/>
    <mergeCell ref="H43:I43"/>
    <mergeCell ref="J43:K43"/>
    <mergeCell ref="C11:E11"/>
    <mergeCell ref="F11:H11"/>
    <mergeCell ref="I11:K11"/>
    <mergeCell ref="L11:N11"/>
    <mergeCell ref="O11:Q11"/>
    <mergeCell ref="R11:T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25" right="0.25" top="0.75" bottom="0.75" header="0.3" footer="0.3"/>
  <pageSetup paperSize="9" scale="5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5"/>
  <sheetViews>
    <sheetView topLeftCell="A14" workbookViewId="0">
      <selection activeCell="B28" sqref="B28"/>
    </sheetView>
  </sheetViews>
  <sheetFormatPr defaultColWidth="9" defaultRowHeight="14.4" x14ac:dyDescent="0.3"/>
  <cols>
    <col min="2" max="2" width="36.88671875" customWidth="1"/>
    <col min="4" max="4" width="12.88671875"/>
    <col min="6" max="6" width="12.88671875"/>
    <col min="8" max="8" width="12.88671875"/>
    <col min="10" max="10" width="12.88671875"/>
  </cols>
  <sheetData>
    <row r="1" spans="1:254" ht="15.6" x14ac:dyDescent="0.3">
      <c r="A1" s="1" t="s">
        <v>236</v>
      </c>
      <c r="B1" s="21" t="s">
        <v>443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82" t="s">
        <v>1455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3"/>
      <c r="S2" s="3"/>
      <c r="T2" s="3"/>
      <c r="U2" s="3"/>
      <c r="V2" s="3"/>
      <c r="FI2" s="83" t="s">
        <v>3</v>
      </c>
      <c r="FJ2" s="83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115" t="s">
        <v>4</v>
      </c>
      <c r="B4" s="115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21" t="s">
        <v>7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86" t="s">
        <v>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16" t="s">
        <v>9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88" t="s">
        <v>10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3">
      <c r="A5" s="115"/>
      <c r="B5" s="115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12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90" t="s">
        <v>13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444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81" t="s">
        <v>445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238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9" t="s">
        <v>446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239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24" t="s">
        <v>240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89" t="s">
        <v>16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90" t="s">
        <v>17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6" hidden="1" x14ac:dyDescent="0.3">
      <c r="A6" s="115"/>
      <c r="B6" s="11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115"/>
      <c r="B7" s="11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115"/>
      <c r="B8" s="11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115"/>
      <c r="B9" s="11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115"/>
      <c r="B10" s="115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115"/>
      <c r="B11" s="115"/>
      <c r="C11" s="81" t="s">
        <v>447</v>
      </c>
      <c r="D11" s="81" t="s">
        <v>19</v>
      </c>
      <c r="E11" s="81" t="s">
        <v>20</v>
      </c>
      <c r="F11" s="81" t="s">
        <v>448</v>
      </c>
      <c r="G11" s="81" t="s">
        <v>22</v>
      </c>
      <c r="H11" s="81" t="s">
        <v>23</v>
      </c>
      <c r="I11" s="81" t="s">
        <v>449</v>
      </c>
      <c r="J11" s="81" t="s">
        <v>25</v>
      </c>
      <c r="K11" s="81" t="s">
        <v>26</v>
      </c>
      <c r="L11" s="81" t="s">
        <v>450</v>
      </c>
      <c r="M11" s="81" t="s">
        <v>25</v>
      </c>
      <c r="N11" s="81" t="s">
        <v>26</v>
      </c>
      <c r="O11" s="81" t="s">
        <v>451</v>
      </c>
      <c r="P11" s="81" t="s">
        <v>452</v>
      </c>
      <c r="Q11" s="81" t="s">
        <v>453</v>
      </c>
      <c r="R11" s="81" t="s">
        <v>454</v>
      </c>
      <c r="S11" s="81"/>
      <c r="T11" s="81"/>
      <c r="U11" s="81" t="s">
        <v>455</v>
      </c>
      <c r="V11" s="81"/>
      <c r="W11" s="81"/>
      <c r="X11" s="81" t="s">
        <v>456</v>
      </c>
      <c r="Y11" s="81"/>
      <c r="Z11" s="81"/>
      <c r="AA11" s="90" t="s">
        <v>457</v>
      </c>
      <c r="AB11" s="90"/>
      <c r="AC11" s="90"/>
      <c r="AD11" s="81" t="s">
        <v>458</v>
      </c>
      <c r="AE11" s="81"/>
      <c r="AF11" s="81"/>
      <c r="AG11" s="81" t="s">
        <v>459</v>
      </c>
      <c r="AH11" s="81"/>
      <c r="AI11" s="81"/>
      <c r="AJ11" s="90" t="s">
        <v>460</v>
      </c>
      <c r="AK11" s="90"/>
      <c r="AL11" s="90"/>
      <c r="AM11" s="81" t="s">
        <v>461</v>
      </c>
      <c r="AN11" s="81"/>
      <c r="AO11" s="81"/>
      <c r="AP11" s="81" t="s">
        <v>462</v>
      </c>
      <c r="AQ11" s="81"/>
      <c r="AR11" s="81"/>
      <c r="AS11" s="81" t="s">
        <v>463</v>
      </c>
      <c r="AT11" s="81"/>
      <c r="AU11" s="81"/>
      <c r="AV11" s="81" t="s">
        <v>464</v>
      </c>
      <c r="AW11" s="81"/>
      <c r="AX11" s="81"/>
      <c r="AY11" s="81" t="s">
        <v>465</v>
      </c>
      <c r="AZ11" s="81"/>
      <c r="BA11" s="81"/>
      <c r="BB11" s="81" t="s">
        <v>466</v>
      </c>
      <c r="BC11" s="81"/>
      <c r="BD11" s="81"/>
      <c r="BE11" s="81" t="s">
        <v>467</v>
      </c>
      <c r="BF11" s="81"/>
      <c r="BG11" s="81"/>
      <c r="BH11" s="81" t="s">
        <v>468</v>
      </c>
      <c r="BI11" s="81"/>
      <c r="BJ11" s="81"/>
      <c r="BK11" s="90" t="s">
        <v>469</v>
      </c>
      <c r="BL11" s="90"/>
      <c r="BM11" s="90"/>
      <c r="BN11" s="90" t="s">
        <v>470</v>
      </c>
      <c r="BO11" s="90"/>
      <c r="BP11" s="90"/>
      <c r="BQ11" s="90" t="s">
        <v>471</v>
      </c>
      <c r="BR11" s="90"/>
      <c r="BS11" s="90"/>
      <c r="BT11" s="90" t="s">
        <v>472</v>
      </c>
      <c r="BU11" s="90"/>
      <c r="BV11" s="90"/>
      <c r="BW11" s="90" t="s">
        <v>473</v>
      </c>
      <c r="BX11" s="90"/>
      <c r="BY11" s="90"/>
      <c r="BZ11" s="90" t="s">
        <v>474</v>
      </c>
      <c r="CA11" s="90"/>
      <c r="CB11" s="90"/>
      <c r="CC11" s="90" t="s">
        <v>475</v>
      </c>
      <c r="CD11" s="90"/>
      <c r="CE11" s="90"/>
      <c r="CF11" s="90" t="s">
        <v>476</v>
      </c>
      <c r="CG11" s="90"/>
      <c r="CH11" s="90"/>
      <c r="CI11" s="90" t="s">
        <v>477</v>
      </c>
      <c r="CJ11" s="90"/>
      <c r="CK11" s="90"/>
      <c r="CL11" s="90" t="s">
        <v>478</v>
      </c>
      <c r="CM11" s="90"/>
      <c r="CN11" s="90"/>
      <c r="CO11" s="90" t="s">
        <v>479</v>
      </c>
      <c r="CP11" s="90"/>
      <c r="CQ11" s="90"/>
      <c r="CR11" s="90" t="s">
        <v>480</v>
      </c>
      <c r="CS11" s="90"/>
      <c r="CT11" s="90"/>
      <c r="CU11" s="90" t="s">
        <v>481</v>
      </c>
      <c r="CV11" s="90"/>
      <c r="CW11" s="90"/>
      <c r="CX11" s="90" t="s">
        <v>482</v>
      </c>
      <c r="CY11" s="90"/>
      <c r="CZ11" s="90"/>
      <c r="DA11" s="90" t="s">
        <v>483</v>
      </c>
      <c r="DB11" s="90"/>
      <c r="DC11" s="90"/>
      <c r="DD11" s="90" t="s">
        <v>484</v>
      </c>
      <c r="DE11" s="90"/>
      <c r="DF11" s="90"/>
      <c r="DG11" s="90" t="s">
        <v>485</v>
      </c>
      <c r="DH11" s="90"/>
      <c r="DI11" s="90"/>
      <c r="DJ11" s="90" t="s">
        <v>486</v>
      </c>
      <c r="DK11" s="90"/>
      <c r="DL11" s="90"/>
      <c r="DM11" s="90" t="s">
        <v>487</v>
      </c>
      <c r="DN11" s="90"/>
      <c r="DO11" s="90"/>
      <c r="DP11" s="90" t="s">
        <v>488</v>
      </c>
      <c r="DQ11" s="90"/>
      <c r="DR11" s="90"/>
      <c r="DS11" s="90" t="s">
        <v>489</v>
      </c>
      <c r="DT11" s="90"/>
      <c r="DU11" s="90"/>
      <c r="DV11" s="90" t="s">
        <v>490</v>
      </c>
      <c r="DW11" s="90"/>
      <c r="DX11" s="90"/>
      <c r="DY11" s="90" t="s">
        <v>491</v>
      </c>
      <c r="DZ11" s="90"/>
      <c r="EA11" s="90"/>
      <c r="EB11" s="90" t="s">
        <v>492</v>
      </c>
      <c r="EC11" s="90"/>
      <c r="ED11" s="90"/>
      <c r="EE11" s="90" t="s">
        <v>493</v>
      </c>
      <c r="EF11" s="90"/>
      <c r="EG11" s="90"/>
      <c r="EH11" s="90" t="s">
        <v>494</v>
      </c>
      <c r="EI11" s="90"/>
      <c r="EJ11" s="90"/>
      <c r="EK11" s="90" t="s">
        <v>495</v>
      </c>
      <c r="EL11" s="90"/>
      <c r="EM11" s="90"/>
      <c r="EN11" s="90" t="s">
        <v>496</v>
      </c>
      <c r="EO11" s="90"/>
      <c r="EP11" s="90"/>
      <c r="EQ11" s="90" t="s">
        <v>497</v>
      </c>
      <c r="ER11" s="90"/>
      <c r="ES11" s="90"/>
      <c r="ET11" s="90" t="s">
        <v>498</v>
      </c>
      <c r="EU11" s="90"/>
      <c r="EV11" s="90"/>
      <c r="EW11" s="90" t="s">
        <v>499</v>
      </c>
      <c r="EX11" s="90"/>
      <c r="EY11" s="90"/>
      <c r="EZ11" s="90" t="s">
        <v>500</v>
      </c>
      <c r="FA11" s="90"/>
      <c r="FB11" s="90"/>
      <c r="FC11" s="90" t="s">
        <v>501</v>
      </c>
      <c r="FD11" s="90"/>
      <c r="FE11" s="90"/>
      <c r="FF11" s="90" t="s">
        <v>502</v>
      </c>
      <c r="FG11" s="90"/>
      <c r="FH11" s="90"/>
      <c r="FI11" s="90" t="s">
        <v>503</v>
      </c>
      <c r="FJ11" s="90"/>
      <c r="FK11" s="90"/>
    </row>
    <row r="12" spans="1:254" ht="79.5" customHeight="1" x14ac:dyDescent="0.3">
      <c r="A12" s="115"/>
      <c r="B12" s="115"/>
      <c r="C12" s="91" t="s">
        <v>504</v>
      </c>
      <c r="D12" s="91"/>
      <c r="E12" s="91"/>
      <c r="F12" s="91" t="s">
        <v>505</v>
      </c>
      <c r="G12" s="91"/>
      <c r="H12" s="91"/>
      <c r="I12" s="91" t="s">
        <v>506</v>
      </c>
      <c r="J12" s="91"/>
      <c r="K12" s="91"/>
      <c r="L12" s="91" t="s">
        <v>507</v>
      </c>
      <c r="M12" s="91"/>
      <c r="N12" s="91"/>
      <c r="O12" s="91" t="s">
        <v>508</v>
      </c>
      <c r="P12" s="91"/>
      <c r="Q12" s="91"/>
      <c r="R12" s="91" t="s">
        <v>509</v>
      </c>
      <c r="S12" s="91"/>
      <c r="T12" s="91"/>
      <c r="U12" s="91" t="s">
        <v>510</v>
      </c>
      <c r="V12" s="91"/>
      <c r="W12" s="91"/>
      <c r="X12" s="91" t="s">
        <v>511</v>
      </c>
      <c r="Y12" s="91"/>
      <c r="Z12" s="91"/>
      <c r="AA12" s="91" t="s">
        <v>512</v>
      </c>
      <c r="AB12" s="91"/>
      <c r="AC12" s="91"/>
      <c r="AD12" s="91" t="s">
        <v>513</v>
      </c>
      <c r="AE12" s="91"/>
      <c r="AF12" s="91"/>
      <c r="AG12" s="91" t="s">
        <v>514</v>
      </c>
      <c r="AH12" s="91"/>
      <c r="AI12" s="91"/>
      <c r="AJ12" s="91" t="s">
        <v>515</v>
      </c>
      <c r="AK12" s="91"/>
      <c r="AL12" s="91"/>
      <c r="AM12" s="91" t="s">
        <v>516</v>
      </c>
      <c r="AN12" s="91"/>
      <c r="AO12" s="91"/>
      <c r="AP12" s="91" t="s">
        <v>517</v>
      </c>
      <c r="AQ12" s="91"/>
      <c r="AR12" s="91"/>
      <c r="AS12" s="91" t="s">
        <v>518</v>
      </c>
      <c r="AT12" s="91"/>
      <c r="AU12" s="91"/>
      <c r="AV12" s="91" t="s">
        <v>519</v>
      </c>
      <c r="AW12" s="91"/>
      <c r="AX12" s="91"/>
      <c r="AY12" s="91" t="s">
        <v>520</v>
      </c>
      <c r="AZ12" s="91"/>
      <c r="BA12" s="91"/>
      <c r="BB12" s="91" t="s">
        <v>521</v>
      </c>
      <c r="BC12" s="91"/>
      <c r="BD12" s="91"/>
      <c r="BE12" s="91" t="s">
        <v>522</v>
      </c>
      <c r="BF12" s="91"/>
      <c r="BG12" s="91"/>
      <c r="BH12" s="91" t="s">
        <v>523</v>
      </c>
      <c r="BI12" s="91"/>
      <c r="BJ12" s="91"/>
      <c r="BK12" s="91" t="s">
        <v>524</v>
      </c>
      <c r="BL12" s="91"/>
      <c r="BM12" s="91"/>
      <c r="BN12" s="91" t="s">
        <v>525</v>
      </c>
      <c r="BO12" s="91"/>
      <c r="BP12" s="91"/>
      <c r="BQ12" s="91" t="s">
        <v>526</v>
      </c>
      <c r="BR12" s="91"/>
      <c r="BS12" s="91"/>
      <c r="BT12" s="91" t="s">
        <v>527</v>
      </c>
      <c r="BU12" s="91"/>
      <c r="BV12" s="91"/>
      <c r="BW12" s="91" t="s">
        <v>528</v>
      </c>
      <c r="BX12" s="91"/>
      <c r="BY12" s="91"/>
      <c r="BZ12" s="91" t="s">
        <v>529</v>
      </c>
      <c r="CA12" s="91"/>
      <c r="CB12" s="91"/>
      <c r="CC12" s="91" t="s">
        <v>530</v>
      </c>
      <c r="CD12" s="91"/>
      <c r="CE12" s="91"/>
      <c r="CF12" s="119" t="s">
        <v>531</v>
      </c>
      <c r="CG12" s="119"/>
      <c r="CH12" s="119"/>
      <c r="CI12" s="91" t="s">
        <v>532</v>
      </c>
      <c r="CJ12" s="91"/>
      <c r="CK12" s="91"/>
      <c r="CL12" s="91" t="s">
        <v>533</v>
      </c>
      <c r="CM12" s="91"/>
      <c r="CN12" s="91"/>
      <c r="CO12" s="91" t="s">
        <v>534</v>
      </c>
      <c r="CP12" s="91"/>
      <c r="CQ12" s="91"/>
      <c r="CR12" s="119" t="s">
        <v>535</v>
      </c>
      <c r="CS12" s="119"/>
      <c r="CT12" s="119"/>
      <c r="CU12" s="91" t="s">
        <v>536</v>
      </c>
      <c r="CV12" s="91"/>
      <c r="CW12" s="91"/>
      <c r="CX12" s="91" t="s">
        <v>537</v>
      </c>
      <c r="CY12" s="91"/>
      <c r="CZ12" s="91"/>
      <c r="DA12" s="91" t="s">
        <v>538</v>
      </c>
      <c r="DB12" s="91"/>
      <c r="DC12" s="91"/>
      <c r="DD12" s="119" t="s">
        <v>539</v>
      </c>
      <c r="DE12" s="119"/>
      <c r="DF12" s="119"/>
      <c r="DG12" s="119" t="s">
        <v>540</v>
      </c>
      <c r="DH12" s="119"/>
      <c r="DI12" s="119"/>
      <c r="DJ12" s="119" t="s">
        <v>541</v>
      </c>
      <c r="DK12" s="119"/>
      <c r="DL12" s="119"/>
      <c r="DM12" s="119" t="s">
        <v>542</v>
      </c>
      <c r="DN12" s="119"/>
      <c r="DO12" s="119"/>
      <c r="DP12" s="119" t="s">
        <v>543</v>
      </c>
      <c r="DQ12" s="119"/>
      <c r="DR12" s="119"/>
      <c r="DS12" s="119" t="s">
        <v>544</v>
      </c>
      <c r="DT12" s="119"/>
      <c r="DU12" s="119"/>
      <c r="DV12" s="119" t="s">
        <v>545</v>
      </c>
      <c r="DW12" s="119"/>
      <c r="DX12" s="119"/>
      <c r="DY12" s="119" t="s">
        <v>546</v>
      </c>
      <c r="DZ12" s="119"/>
      <c r="EA12" s="119"/>
      <c r="EB12" s="119" t="s">
        <v>547</v>
      </c>
      <c r="EC12" s="119"/>
      <c r="ED12" s="119"/>
      <c r="EE12" s="119" t="s">
        <v>548</v>
      </c>
      <c r="EF12" s="119"/>
      <c r="EG12" s="119"/>
      <c r="EH12" s="119" t="s">
        <v>549</v>
      </c>
      <c r="EI12" s="119"/>
      <c r="EJ12" s="119"/>
      <c r="EK12" s="119" t="s">
        <v>550</v>
      </c>
      <c r="EL12" s="119"/>
      <c r="EM12" s="119"/>
      <c r="EN12" s="119" t="s">
        <v>551</v>
      </c>
      <c r="EO12" s="119"/>
      <c r="EP12" s="119"/>
      <c r="EQ12" s="119" t="s">
        <v>552</v>
      </c>
      <c r="ER12" s="119"/>
      <c r="ES12" s="119"/>
      <c r="ET12" s="119" t="s">
        <v>553</v>
      </c>
      <c r="EU12" s="119"/>
      <c r="EV12" s="119"/>
      <c r="EW12" s="119" t="s">
        <v>554</v>
      </c>
      <c r="EX12" s="119"/>
      <c r="EY12" s="119"/>
      <c r="EZ12" s="119" t="s">
        <v>555</v>
      </c>
      <c r="FA12" s="119"/>
      <c r="FB12" s="119"/>
      <c r="FC12" s="119" t="s">
        <v>556</v>
      </c>
      <c r="FD12" s="119"/>
      <c r="FE12" s="119"/>
      <c r="FF12" s="119" t="s">
        <v>557</v>
      </c>
      <c r="FG12" s="119"/>
      <c r="FH12" s="119"/>
      <c r="FI12" s="119" t="s">
        <v>558</v>
      </c>
      <c r="FJ12" s="119"/>
      <c r="FK12" s="119"/>
    </row>
    <row r="13" spans="1:254" ht="180" x14ac:dyDescent="0.3">
      <c r="A13" s="115"/>
      <c r="B13" s="115"/>
      <c r="C13" s="5" t="s">
        <v>559</v>
      </c>
      <c r="D13" s="5" t="s">
        <v>560</v>
      </c>
      <c r="E13" s="5" t="s">
        <v>561</v>
      </c>
      <c r="F13" s="5" t="s">
        <v>562</v>
      </c>
      <c r="G13" s="5" t="s">
        <v>563</v>
      </c>
      <c r="H13" s="5" t="s">
        <v>564</v>
      </c>
      <c r="I13" s="5" t="s">
        <v>565</v>
      </c>
      <c r="J13" s="5" t="s">
        <v>566</v>
      </c>
      <c r="K13" s="5" t="s">
        <v>567</v>
      </c>
      <c r="L13" s="5" t="s">
        <v>568</v>
      </c>
      <c r="M13" s="5" t="s">
        <v>569</v>
      </c>
      <c r="N13" s="5" t="s">
        <v>570</v>
      </c>
      <c r="O13" s="5" t="s">
        <v>571</v>
      </c>
      <c r="P13" s="5" t="s">
        <v>572</v>
      </c>
      <c r="Q13" s="5" t="s">
        <v>573</v>
      </c>
      <c r="R13" s="5" t="s">
        <v>325</v>
      </c>
      <c r="S13" s="5" t="s">
        <v>125</v>
      </c>
      <c r="T13" s="5" t="s">
        <v>574</v>
      </c>
      <c r="U13" s="5" t="s">
        <v>575</v>
      </c>
      <c r="V13" s="5" t="s">
        <v>576</v>
      </c>
      <c r="W13" s="5" t="s">
        <v>577</v>
      </c>
      <c r="X13" s="5" t="s">
        <v>578</v>
      </c>
      <c r="Y13" s="5" t="s">
        <v>579</v>
      </c>
      <c r="Z13" s="5" t="s">
        <v>580</v>
      </c>
      <c r="AA13" s="5" t="s">
        <v>581</v>
      </c>
      <c r="AB13" s="5" t="s">
        <v>582</v>
      </c>
      <c r="AC13" s="5" t="s">
        <v>583</v>
      </c>
      <c r="AD13" s="5" t="s">
        <v>325</v>
      </c>
      <c r="AE13" s="5" t="s">
        <v>584</v>
      </c>
      <c r="AF13" s="5" t="s">
        <v>126</v>
      </c>
      <c r="AG13" s="5" t="s">
        <v>585</v>
      </c>
      <c r="AH13" s="5" t="s">
        <v>586</v>
      </c>
      <c r="AI13" s="5" t="s">
        <v>587</v>
      </c>
      <c r="AJ13" s="5" t="s">
        <v>588</v>
      </c>
      <c r="AK13" s="5" t="s">
        <v>589</v>
      </c>
      <c r="AL13" s="5" t="s">
        <v>590</v>
      </c>
      <c r="AM13" s="5" t="s">
        <v>591</v>
      </c>
      <c r="AN13" s="5" t="s">
        <v>592</v>
      </c>
      <c r="AO13" s="5" t="s">
        <v>593</v>
      </c>
      <c r="AP13" s="5" t="s">
        <v>338</v>
      </c>
      <c r="AQ13" s="5" t="s">
        <v>594</v>
      </c>
      <c r="AR13" s="5" t="s">
        <v>574</v>
      </c>
      <c r="AS13" s="5" t="s">
        <v>595</v>
      </c>
      <c r="AT13" s="5" t="s">
        <v>596</v>
      </c>
      <c r="AU13" s="5" t="s">
        <v>597</v>
      </c>
      <c r="AV13" s="5" t="s">
        <v>325</v>
      </c>
      <c r="AW13" s="5" t="s">
        <v>125</v>
      </c>
      <c r="AX13" s="5" t="s">
        <v>574</v>
      </c>
      <c r="AY13" s="5" t="s">
        <v>140</v>
      </c>
      <c r="AZ13" s="5" t="s">
        <v>598</v>
      </c>
      <c r="BA13" s="5" t="s">
        <v>142</v>
      </c>
      <c r="BB13" s="5" t="s">
        <v>599</v>
      </c>
      <c r="BC13" s="5" t="s">
        <v>600</v>
      </c>
      <c r="BD13" s="5" t="s">
        <v>601</v>
      </c>
      <c r="BE13" s="5" t="s">
        <v>602</v>
      </c>
      <c r="BF13" s="5" t="s">
        <v>603</v>
      </c>
      <c r="BG13" s="5" t="s">
        <v>604</v>
      </c>
      <c r="BH13" s="5" t="s">
        <v>605</v>
      </c>
      <c r="BI13" s="5" t="s">
        <v>594</v>
      </c>
      <c r="BJ13" s="5" t="s">
        <v>606</v>
      </c>
      <c r="BK13" s="5" t="s">
        <v>607</v>
      </c>
      <c r="BL13" s="5" t="s">
        <v>608</v>
      </c>
      <c r="BM13" s="5" t="s">
        <v>609</v>
      </c>
      <c r="BN13" s="5" t="s">
        <v>610</v>
      </c>
      <c r="BO13" s="5" t="s">
        <v>611</v>
      </c>
      <c r="BP13" s="5" t="s">
        <v>612</v>
      </c>
      <c r="BQ13" s="5" t="s">
        <v>613</v>
      </c>
      <c r="BR13" s="5" t="s">
        <v>614</v>
      </c>
      <c r="BS13" s="5" t="s">
        <v>348</v>
      </c>
      <c r="BT13" s="5" t="s">
        <v>615</v>
      </c>
      <c r="BU13" s="5" t="s">
        <v>616</v>
      </c>
      <c r="BV13" s="5" t="s">
        <v>617</v>
      </c>
      <c r="BW13" s="5" t="s">
        <v>618</v>
      </c>
      <c r="BX13" s="5" t="s">
        <v>619</v>
      </c>
      <c r="BY13" s="5" t="s">
        <v>620</v>
      </c>
      <c r="BZ13" s="5" t="s">
        <v>364</v>
      </c>
      <c r="CA13" s="5" t="s">
        <v>621</v>
      </c>
      <c r="CB13" s="5" t="s">
        <v>622</v>
      </c>
      <c r="CC13" s="5" t="s">
        <v>623</v>
      </c>
      <c r="CD13" s="5" t="s">
        <v>624</v>
      </c>
      <c r="CE13" s="5" t="s">
        <v>625</v>
      </c>
      <c r="CF13" s="20" t="s">
        <v>626</v>
      </c>
      <c r="CG13" s="20" t="s">
        <v>627</v>
      </c>
      <c r="CH13" s="20" t="s">
        <v>159</v>
      </c>
      <c r="CI13" s="5" t="s">
        <v>628</v>
      </c>
      <c r="CJ13" s="5" t="s">
        <v>629</v>
      </c>
      <c r="CK13" s="5" t="s">
        <v>630</v>
      </c>
      <c r="CL13" s="5" t="s">
        <v>631</v>
      </c>
      <c r="CM13" s="5" t="s">
        <v>632</v>
      </c>
      <c r="CN13" s="5" t="s">
        <v>633</v>
      </c>
      <c r="CO13" s="5" t="s">
        <v>634</v>
      </c>
      <c r="CP13" s="5" t="s">
        <v>635</v>
      </c>
      <c r="CQ13" s="5" t="s">
        <v>636</v>
      </c>
      <c r="CR13" s="20" t="s">
        <v>637</v>
      </c>
      <c r="CS13" s="20" t="s">
        <v>175</v>
      </c>
      <c r="CT13" s="20" t="s">
        <v>638</v>
      </c>
      <c r="CU13" s="5" t="s">
        <v>639</v>
      </c>
      <c r="CV13" s="5" t="s">
        <v>640</v>
      </c>
      <c r="CW13" s="5" t="s">
        <v>641</v>
      </c>
      <c r="CX13" s="5" t="s">
        <v>642</v>
      </c>
      <c r="CY13" s="5" t="s">
        <v>643</v>
      </c>
      <c r="CZ13" s="5" t="s">
        <v>644</v>
      </c>
      <c r="DA13" s="5" t="s">
        <v>645</v>
      </c>
      <c r="DB13" s="5" t="s">
        <v>646</v>
      </c>
      <c r="DC13" s="5" t="s">
        <v>647</v>
      </c>
      <c r="DD13" s="20" t="s">
        <v>628</v>
      </c>
      <c r="DE13" s="20" t="s">
        <v>648</v>
      </c>
      <c r="DF13" s="20" t="s">
        <v>649</v>
      </c>
      <c r="DG13" s="20" t="s">
        <v>650</v>
      </c>
      <c r="DH13" s="20" t="s">
        <v>651</v>
      </c>
      <c r="DI13" s="20" t="s">
        <v>652</v>
      </c>
      <c r="DJ13" s="20" t="s">
        <v>653</v>
      </c>
      <c r="DK13" s="20" t="s">
        <v>654</v>
      </c>
      <c r="DL13" s="20" t="s">
        <v>655</v>
      </c>
      <c r="DM13" s="20" t="s">
        <v>656</v>
      </c>
      <c r="DN13" s="20" t="s">
        <v>657</v>
      </c>
      <c r="DO13" s="20" t="s">
        <v>658</v>
      </c>
      <c r="DP13" s="20" t="s">
        <v>659</v>
      </c>
      <c r="DQ13" s="20" t="s">
        <v>660</v>
      </c>
      <c r="DR13" s="20" t="s">
        <v>661</v>
      </c>
      <c r="DS13" s="20" t="s">
        <v>662</v>
      </c>
      <c r="DT13" s="20" t="s">
        <v>663</v>
      </c>
      <c r="DU13" s="20" t="s">
        <v>363</v>
      </c>
      <c r="DV13" s="20" t="s">
        <v>664</v>
      </c>
      <c r="DW13" s="20" t="s">
        <v>665</v>
      </c>
      <c r="DX13" s="20" t="s">
        <v>666</v>
      </c>
      <c r="DY13" s="20" t="s">
        <v>667</v>
      </c>
      <c r="DZ13" s="20" t="s">
        <v>668</v>
      </c>
      <c r="EA13" s="20" t="s">
        <v>669</v>
      </c>
      <c r="EB13" s="20" t="s">
        <v>670</v>
      </c>
      <c r="EC13" s="20" t="s">
        <v>671</v>
      </c>
      <c r="ED13" s="20" t="s">
        <v>672</v>
      </c>
      <c r="EE13" s="20" t="s">
        <v>673</v>
      </c>
      <c r="EF13" s="20" t="s">
        <v>674</v>
      </c>
      <c r="EG13" s="20" t="s">
        <v>675</v>
      </c>
      <c r="EH13" s="20" t="s">
        <v>140</v>
      </c>
      <c r="EI13" s="20" t="s">
        <v>676</v>
      </c>
      <c r="EJ13" s="20" t="s">
        <v>142</v>
      </c>
      <c r="EK13" s="20" t="s">
        <v>677</v>
      </c>
      <c r="EL13" s="20" t="s">
        <v>678</v>
      </c>
      <c r="EM13" s="20" t="s">
        <v>679</v>
      </c>
      <c r="EN13" s="20" t="s">
        <v>680</v>
      </c>
      <c r="EO13" s="20" t="s">
        <v>681</v>
      </c>
      <c r="EP13" s="20" t="s">
        <v>682</v>
      </c>
      <c r="EQ13" s="20" t="s">
        <v>369</v>
      </c>
      <c r="ER13" s="20" t="s">
        <v>683</v>
      </c>
      <c r="ES13" s="20" t="s">
        <v>371</v>
      </c>
      <c r="ET13" s="20" t="s">
        <v>684</v>
      </c>
      <c r="EU13" s="20" t="s">
        <v>685</v>
      </c>
      <c r="EV13" s="20" t="s">
        <v>686</v>
      </c>
      <c r="EW13" s="20" t="s">
        <v>687</v>
      </c>
      <c r="EX13" s="20" t="s">
        <v>688</v>
      </c>
      <c r="EY13" s="20" t="s">
        <v>689</v>
      </c>
      <c r="EZ13" s="20" t="s">
        <v>690</v>
      </c>
      <c r="FA13" s="20" t="s">
        <v>691</v>
      </c>
      <c r="FB13" s="20" t="s">
        <v>692</v>
      </c>
      <c r="FC13" s="20" t="s">
        <v>693</v>
      </c>
      <c r="FD13" s="20" t="s">
        <v>694</v>
      </c>
      <c r="FE13" s="20" t="s">
        <v>695</v>
      </c>
      <c r="FF13" s="20" t="s">
        <v>696</v>
      </c>
      <c r="FG13" s="20" t="s">
        <v>697</v>
      </c>
      <c r="FH13" s="20" t="s">
        <v>698</v>
      </c>
      <c r="FI13" s="20" t="s">
        <v>699</v>
      </c>
      <c r="FJ13" s="20" t="s">
        <v>700</v>
      </c>
      <c r="FK13" s="20" t="s">
        <v>701</v>
      </c>
    </row>
    <row r="14" spans="1:254" ht="15.6" x14ac:dyDescent="0.3">
      <c r="A14" s="36">
        <v>1</v>
      </c>
      <c r="B14" s="50" t="s">
        <v>702</v>
      </c>
      <c r="C14" s="25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/>
      <c r="AI14" s="7">
        <v>1</v>
      </c>
      <c r="AJ14" s="7"/>
      <c r="AK14" s="7">
        <v>1</v>
      </c>
      <c r="AL14" s="7"/>
      <c r="AM14" s="7"/>
      <c r="AN14" s="7"/>
      <c r="AO14" s="7">
        <v>1</v>
      </c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/>
      <c r="BJ14" s="7">
        <v>1</v>
      </c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/>
      <c r="CH14" s="7">
        <v>1</v>
      </c>
      <c r="CI14" s="7"/>
      <c r="CJ14" s="7"/>
      <c r="CK14" s="7">
        <v>1</v>
      </c>
      <c r="CL14" s="7"/>
      <c r="CM14" s="7">
        <v>1</v>
      </c>
      <c r="CN14" s="7"/>
      <c r="CO14" s="7"/>
      <c r="CP14" s="7"/>
      <c r="CQ14" s="7">
        <v>1</v>
      </c>
      <c r="CR14" s="7"/>
      <c r="CS14" s="7">
        <v>1</v>
      </c>
      <c r="CT14" s="7"/>
      <c r="CU14" s="7"/>
      <c r="CV14" s="7">
        <v>1</v>
      </c>
      <c r="CW14" s="7"/>
      <c r="CX14" s="7"/>
      <c r="CY14" s="7"/>
      <c r="CZ14" s="7">
        <v>1</v>
      </c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/>
      <c r="DX14" s="7">
        <v>1</v>
      </c>
      <c r="DY14" s="7"/>
      <c r="DZ14" s="7"/>
      <c r="EA14" s="7">
        <v>1</v>
      </c>
      <c r="EB14" s="7"/>
      <c r="EC14" s="7"/>
      <c r="ED14" s="7">
        <v>1</v>
      </c>
      <c r="EE14" s="7"/>
      <c r="EF14" s="7">
        <v>1</v>
      </c>
      <c r="EG14" s="7"/>
      <c r="EH14" s="7"/>
      <c r="EI14" s="7"/>
      <c r="EJ14" s="7">
        <v>1</v>
      </c>
      <c r="EK14" s="7"/>
      <c r="EL14" s="7">
        <v>1</v>
      </c>
      <c r="EM14" s="7"/>
      <c r="EN14" s="7"/>
      <c r="EO14" s="7"/>
      <c r="EP14" s="7">
        <v>1</v>
      </c>
      <c r="EQ14" s="7"/>
      <c r="ER14" s="7">
        <v>1</v>
      </c>
      <c r="ES14" s="7"/>
      <c r="ET14" s="7"/>
      <c r="EU14" s="7"/>
      <c r="EV14" s="7">
        <v>1</v>
      </c>
      <c r="EW14" s="7"/>
      <c r="EX14" s="7">
        <v>1</v>
      </c>
      <c r="EY14" s="7"/>
      <c r="EZ14" s="7"/>
      <c r="FA14" s="7"/>
      <c r="FB14" s="7">
        <v>1</v>
      </c>
      <c r="FC14" s="7"/>
      <c r="FD14" s="7">
        <v>1</v>
      </c>
      <c r="FE14" s="7"/>
      <c r="FF14" s="7"/>
      <c r="FG14" s="7"/>
      <c r="FH14" s="7">
        <v>1</v>
      </c>
      <c r="FI14" s="7"/>
      <c r="FJ14" s="7">
        <v>1</v>
      </c>
      <c r="FK14" s="7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spans="1:254" ht="15.6" x14ac:dyDescent="0.3">
      <c r="A15" s="6">
        <v>2</v>
      </c>
      <c r="B15" s="50" t="s">
        <v>703</v>
      </c>
      <c r="C15" s="25"/>
      <c r="D15" s="7">
        <v>1</v>
      </c>
      <c r="E15" s="7" t="s">
        <v>418</v>
      </c>
      <c r="F15" s="7"/>
      <c r="G15" s="7"/>
      <c r="H15" s="7">
        <v>1</v>
      </c>
      <c r="I15" s="7"/>
      <c r="J15" s="7">
        <v>1</v>
      </c>
      <c r="K15" s="7"/>
      <c r="L15" s="7"/>
      <c r="M15" s="7">
        <v>1</v>
      </c>
      <c r="N15" s="7"/>
      <c r="O15" s="7"/>
      <c r="P15" s="7"/>
      <c r="Q15" s="7">
        <v>1</v>
      </c>
      <c r="R15" s="7"/>
      <c r="S15" s="7"/>
      <c r="T15" s="7">
        <v>1</v>
      </c>
      <c r="U15" s="7"/>
      <c r="V15" s="7"/>
      <c r="W15" s="7">
        <v>1</v>
      </c>
      <c r="X15" s="7"/>
      <c r="Y15" s="7" t="s">
        <v>419</v>
      </c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>
        <v>1</v>
      </c>
      <c r="BP15" s="7"/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>
        <v>1</v>
      </c>
      <c r="DL15" s="7"/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>
        <v>1</v>
      </c>
      <c r="DX15" s="7"/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6" x14ac:dyDescent="0.3">
      <c r="A16" s="6">
        <v>3</v>
      </c>
      <c r="B16" s="50" t="s">
        <v>704</v>
      </c>
      <c r="C16" s="25"/>
      <c r="D16" s="7"/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8" customHeight="1" x14ac:dyDescent="0.3">
      <c r="A17" s="6">
        <v>4</v>
      </c>
      <c r="B17" s="50" t="s">
        <v>705</v>
      </c>
      <c r="C17" s="25">
        <v>1</v>
      </c>
      <c r="D17" s="7"/>
      <c r="E17" s="7"/>
      <c r="F17" s="7"/>
      <c r="G17" s="7">
        <v>1</v>
      </c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>
        <v>1</v>
      </c>
      <c r="AN17" s="7"/>
      <c r="AO17" s="7"/>
      <c r="AP17" s="7">
        <v>1</v>
      </c>
      <c r="AQ17" s="7"/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>
        <v>1</v>
      </c>
      <c r="EO17" s="7"/>
      <c r="EP17" s="7"/>
      <c r="EQ17" s="7"/>
      <c r="ER17" s="7"/>
      <c r="ES17" s="7">
        <v>1</v>
      </c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6" x14ac:dyDescent="0.3">
      <c r="A18" s="6">
        <v>5</v>
      </c>
      <c r="B18" s="50" t="s">
        <v>706</v>
      </c>
      <c r="C18" s="25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>
        <v>1</v>
      </c>
      <c r="BA18" s="7"/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6.95" customHeight="1" x14ac:dyDescent="0.3">
      <c r="A19" s="6">
        <v>6</v>
      </c>
      <c r="B19" s="50" t="s">
        <v>707</v>
      </c>
      <c r="C19" s="25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/>
      <c r="AI19" s="7">
        <v>1</v>
      </c>
      <c r="AJ19" s="7"/>
      <c r="AK19" s="7">
        <v>1</v>
      </c>
      <c r="AL19" s="7"/>
      <c r="AM19" s="7"/>
      <c r="AN19" s="7"/>
      <c r="AO19" s="7">
        <v>1</v>
      </c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>
        <v>1</v>
      </c>
      <c r="AZ19" s="7"/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/>
      <c r="BP19" s="7">
        <v>1</v>
      </c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/>
      <c r="CB19" s="7">
        <v>1</v>
      </c>
      <c r="CC19" s="7"/>
      <c r="CD19" s="7">
        <v>1</v>
      </c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/>
      <c r="DO19" s="7">
        <v>1</v>
      </c>
      <c r="DP19" s="7"/>
      <c r="DQ19" s="7"/>
      <c r="DR19" s="7">
        <v>1</v>
      </c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>
        <v>1</v>
      </c>
      <c r="ES19" s="7"/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6" x14ac:dyDescent="0.3">
      <c r="A20" s="6">
        <v>7</v>
      </c>
      <c r="B20" s="50" t="s">
        <v>708</v>
      </c>
      <c r="C20" s="25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/>
      <c r="BI20" s="7"/>
      <c r="BJ20" s="7">
        <v>1</v>
      </c>
      <c r="BK20" s="7">
        <v>1</v>
      </c>
      <c r="BL20" s="7"/>
      <c r="BM20" s="7"/>
      <c r="BN20" s="7"/>
      <c r="BO20" s="7">
        <v>1</v>
      </c>
      <c r="BP20" s="7"/>
      <c r="BQ20" s="7">
        <v>1</v>
      </c>
      <c r="BR20" s="7"/>
      <c r="BS20" s="7"/>
      <c r="BT20" s="7">
        <v>1</v>
      </c>
      <c r="BU20" s="7"/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>
        <v>1</v>
      </c>
      <c r="EF20" s="7"/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>
        <v>1</v>
      </c>
      <c r="ER20" s="7"/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ht="16.05" customHeight="1" x14ac:dyDescent="0.3">
      <c r="A21" s="8">
        <v>8</v>
      </c>
      <c r="B21" s="50" t="s">
        <v>709</v>
      </c>
      <c r="C21" s="25"/>
      <c r="D21" s="7">
        <v>1</v>
      </c>
      <c r="E21" s="7"/>
      <c r="F21" s="7" t="s">
        <v>419</v>
      </c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/>
      <c r="BY21" s="7">
        <v>1</v>
      </c>
      <c r="BZ21" s="7"/>
      <c r="CA21" s="7">
        <v>1</v>
      </c>
      <c r="CB21" s="7"/>
      <c r="CC21" s="7"/>
      <c r="CD21" s="7">
        <v>1</v>
      </c>
      <c r="CE21" s="7"/>
      <c r="CF21" s="7"/>
      <c r="CG21" s="7"/>
      <c r="CH21" s="7">
        <v>1</v>
      </c>
      <c r="CI21" s="7"/>
      <c r="CJ21" s="7">
        <v>1</v>
      </c>
      <c r="CK21" s="7"/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>
        <v>1</v>
      </c>
      <c r="CW21" s="7"/>
      <c r="CX21" s="7"/>
      <c r="CY21" s="7"/>
      <c r="CZ21" s="7">
        <v>1</v>
      </c>
      <c r="DA21" s="7"/>
      <c r="DB21" s="7"/>
      <c r="DC21" s="7">
        <v>1</v>
      </c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>
        <v>1</v>
      </c>
      <c r="DN21" s="7"/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/>
      <c r="DX21" s="7">
        <v>1</v>
      </c>
      <c r="DY21" s="7"/>
      <c r="DZ21" s="7">
        <v>1</v>
      </c>
      <c r="EA21" s="7"/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>
        <v>1</v>
      </c>
      <c r="EM21" s="7"/>
      <c r="EN21" s="7"/>
      <c r="EO21" s="7"/>
      <c r="EP21" s="7">
        <v>1</v>
      </c>
      <c r="EQ21" s="7"/>
      <c r="ER21" s="7">
        <v>1</v>
      </c>
      <c r="ES21" s="7"/>
      <c r="ET21" s="7"/>
      <c r="EU21" s="7"/>
      <c r="EV21" s="7">
        <v>1</v>
      </c>
      <c r="EW21" s="7"/>
      <c r="EX21" s="7">
        <v>1</v>
      </c>
      <c r="EY21" s="7"/>
      <c r="EZ21" s="7"/>
      <c r="FA21" s="7">
        <v>1</v>
      </c>
      <c r="FB21" s="7"/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254" ht="15.6" x14ac:dyDescent="0.3">
      <c r="A22" s="8">
        <v>9</v>
      </c>
      <c r="B22" s="50" t="s">
        <v>710</v>
      </c>
      <c r="C22" s="25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/>
      <c r="BJ22" s="7">
        <v>1</v>
      </c>
      <c r="BK22" s="7"/>
      <c r="BL22" s="7">
        <v>1</v>
      </c>
      <c r="BM22" s="7"/>
      <c r="BN22" s="7"/>
      <c r="BO22" s="7">
        <v>1</v>
      </c>
      <c r="BP22" s="7"/>
      <c r="BQ22" s="7"/>
      <c r="BR22" s="7"/>
      <c r="BS22" s="7">
        <v>1</v>
      </c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>
        <v>1</v>
      </c>
      <c r="CD22" s="7"/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/>
      <c r="CW22" s="7">
        <v>1</v>
      </c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>
        <v>1</v>
      </c>
      <c r="DH22" s="7"/>
      <c r="DI22" s="7"/>
      <c r="DJ22" s="7"/>
      <c r="DK22" s="7"/>
      <c r="DL22" s="7">
        <v>1</v>
      </c>
      <c r="DM22" s="7"/>
      <c r="DN22" s="7"/>
      <c r="DO22" s="7">
        <v>1</v>
      </c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>
        <v>1</v>
      </c>
      <c r="EP22" s="7"/>
      <c r="EQ22" s="7"/>
      <c r="ER22" s="7">
        <v>1</v>
      </c>
      <c r="ES22" s="7"/>
      <c r="ET22" s="7"/>
      <c r="EU22" s="7"/>
      <c r="EV22" s="7">
        <v>1</v>
      </c>
      <c r="EW22" s="7"/>
      <c r="EX22" s="7">
        <v>1</v>
      </c>
      <c r="EY22" s="7"/>
      <c r="EZ22" s="7"/>
      <c r="FA22" s="7"/>
      <c r="FB22" s="7">
        <v>1</v>
      </c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ht="16.95" customHeight="1" x14ac:dyDescent="0.3">
      <c r="A23" s="8">
        <v>10</v>
      </c>
      <c r="B23" s="50" t="s">
        <v>711</v>
      </c>
      <c r="C23" s="25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>
        <v>1</v>
      </c>
      <c r="BI23" s="7"/>
      <c r="BJ23" s="7"/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</row>
    <row r="24" spans="1:254" ht="15.6" x14ac:dyDescent="0.3">
      <c r="A24" s="8">
        <v>11</v>
      </c>
      <c r="B24" s="50" t="s">
        <v>712</v>
      </c>
      <c r="C24" s="25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/>
      <c r="BI24" s="7"/>
      <c r="BJ24" s="7">
        <v>1</v>
      </c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ht="18" customHeight="1" x14ac:dyDescent="0.3">
      <c r="A25" s="8">
        <v>12</v>
      </c>
      <c r="B25" s="50" t="s">
        <v>713</v>
      </c>
      <c r="C25" s="25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>
        <v>1</v>
      </c>
      <c r="N25" s="7"/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>
        <v>1</v>
      </c>
      <c r="DX25" s="7"/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15.6" x14ac:dyDescent="0.3">
      <c r="A26" s="8">
        <v>13</v>
      </c>
      <c r="B26" s="50" t="s">
        <v>714</v>
      </c>
      <c r="C26" s="25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15.6" x14ac:dyDescent="0.3">
      <c r="A27" s="8">
        <v>14</v>
      </c>
      <c r="B27" s="50" t="s">
        <v>715</v>
      </c>
      <c r="C27" s="25"/>
      <c r="D27" s="7"/>
      <c r="E27" s="7">
        <v>1</v>
      </c>
      <c r="F27" s="7"/>
      <c r="G27" s="7"/>
      <c r="H27" s="7">
        <v>1</v>
      </c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/>
      <c r="Z27" s="7">
        <v>1</v>
      </c>
      <c r="AA27" s="7"/>
      <c r="AB27" s="7">
        <v>1</v>
      </c>
      <c r="AC27" s="7"/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>
        <v>1</v>
      </c>
      <c r="AR27" s="7"/>
      <c r="AS27" s="7"/>
      <c r="AT27" s="7"/>
      <c r="AU27" s="7">
        <v>1</v>
      </c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/>
      <c r="BM27" s="7">
        <v>1</v>
      </c>
      <c r="BN27" s="7"/>
      <c r="BO27" s="7">
        <v>1</v>
      </c>
      <c r="BP27" s="7"/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>
        <v>1</v>
      </c>
      <c r="CW27" s="7"/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>
        <v>1</v>
      </c>
      <c r="EJ27" s="7"/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>
        <v>1</v>
      </c>
      <c r="EY27" s="7"/>
      <c r="EZ27" s="7"/>
      <c r="FA27" s="7"/>
      <c r="FB27" s="7">
        <v>1</v>
      </c>
      <c r="FC27" s="7"/>
      <c r="FD27" s="7"/>
      <c r="FE27" s="7">
        <v>1</v>
      </c>
      <c r="FF27" s="7"/>
      <c r="FG27" s="7">
        <v>1</v>
      </c>
      <c r="FH27" s="7"/>
      <c r="FI27" s="7"/>
      <c r="FJ27" s="7"/>
      <c r="FK27" s="7">
        <v>1</v>
      </c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15.6" x14ac:dyDescent="0.3">
      <c r="A28" s="8">
        <v>15</v>
      </c>
      <c r="B28" s="50" t="s">
        <v>716</v>
      </c>
      <c r="C28" s="25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ht="15.6" x14ac:dyDescent="0.3">
      <c r="A29" s="8">
        <v>16</v>
      </c>
      <c r="B29" s="2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x14ac:dyDescent="0.3">
      <c r="A30" s="92" t="s">
        <v>436</v>
      </c>
      <c r="B30" s="93"/>
      <c r="C30" s="8">
        <f>SUM(C14:C29)</f>
        <v>3</v>
      </c>
      <c r="D30" s="8">
        <f t="shared" ref="D30:T30" si="0">SUM(D14:D29)</f>
        <v>5</v>
      </c>
      <c r="E30" s="8">
        <f t="shared" si="0"/>
        <v>7</v>
      </c>
      <c r="F30" s="8">
        <f t="shared" si="0"/>
        <v>2</v>
      </c>
      <c r="G30" s="8">
        <f t="shared" si="0"/>
        <v>5</v>
      </c>
      <c r="H30" s="8">
        <f t="shared" si="0"/>
        <v>8</v>
      </c>
      <c r="I30" s="8">
        <f t="shared" si="0"/>
        <v>3</v>
      </c>
      <c r="J30" s="8">
        <f t="shared" si="0"/>
        <v>6</v>
      </c>
      <c r="K30" s="8">
        <f t="shared" si="0"/>
        <v>6</v>
      </c>
      <c r="L30" s="8">
        <f t="shared" si="0"/>
        <v>3</v>
      </c>
      <c r="M30" s="8">
        <f t="shared" si="0"/>
        <v>7</v>
      </c>
      <c r="N30" s="8">
        <f t="shared" si="0"/>
        <v>5</v>
      </c>
      <c r="O30" s="8">
        <f t="shared" si="0"/>
        <v>3</v>
      </c>
      <c r="P30" s="8">
        <f t="shared" si="0"/>
        <v>5</v>
      </c>
      <c r="Q30" s="8">
        <f t="shared" si="0"/>
        <v>7</v>
      </c>
      <c r="R30" s="8">
        <f t="shared" si="0"/>
        <v>2</v>
      </c>
      <c r="S30" s="8">
        <f t="shared" si="0"/>
        <v>6</v>
      </c>
      <c r="T30" s="8">
        <f t="shared" si="0"/>
        <v>7</v>
      </c>
      <c r="U30" s="8">
        <f t="shared" ref="U30:BD30" si="1">SUM(U14:U29)</f>
        <v>2</v>
      </c>
      <c r="V30" s="8">
        <f t="shared" si="1"/>
        <v>6</v>
      </c>
      <c r="W30" s="8">
        <f t="shared" si="1"/>
        <v>7</v>
      </c>
      <c r="X30" s="8">
        <f t="shared" si="1"/>
        <v>2</v>
      </c>
      <c r="Y30" s="8">
        <f t="shared" si="1"/>
        <v>5</v>
      </c>
      <c r="Z30" s="8">
        <f t="shared" si="1"/>
        <v>8</v>
      </c>
      <c r="AA30" s="8">
        <f t="shared" si="1"/>
        <v>2</v>
      </c>
      <c r="AB30" s="8">
        <f t="shared" si="1"/>
        <v>6</v>
      </c>
      <c r="AC30" s="8">
        <f t="shared" si="1"/>
        <v>7</v>
      </c>
      <c r="AD30" s="8">
        <f t="shared" si="1"/>
        <v>2</v>
      </c>
      <c r="AE30" s="8">
        <f t="shared" si="1"/>
        <v>5</v>
      </c>
      <c r="AF30" s="8">
        <f t="shared" si="1"/>
        <v>8</v>
      </c>
      <c r="AG30" s="8">
        <f t="shared" si="1"/>
        <v>2</v>
      </c>
      <c r="AH30" s="8">
        <f t="shared" si="1"/>
        <v>3</v>
      </c>
      <c r="AI30" s="8">
        <f t="shared" si="1"/>
        <v>10</v>
      </c>
      <c r="AJ30" s="8">
        <f t="shared" si="1"/>
        <v>2</v>
      </c>
      <c r="AK30" s="8">
        <f t="shared" si="1"/>
        <v>6</v>
      </c>
      <c r="AL30" s="8">
        <f t="shared" si="1"/>
        <v>7</v>
      </c>
      <c r="AM30" s="8">
        <f t="shared" si="1"/>
        <v>2</v>
      </c>
      <c r="AN30" s="8">
        <f t="shared" si="1"/>
        <v>4</v>
      </c>
      <c r="AO30" s="8">
        <f t="shared" si="1"/>
        <v>9</v>
      </c>
      <c r="AP30" s="8">
        <f t="shared" si="1"/>
        <v>3</v>
      </c>
      <c r="AQ30" s="8">
        <f t="shared" si="1"/>
        <v>6</v>
      </c>
      <c r="AR30" s="8">
        <f t="shared" si="1"/>
        <v>6</v>
      </c>
      <c r="AS30" s="8">
        <f t="shared" si="1"/>
        <v>1</v>
      </c>
      <c r="AT30" s="8">
        <f t="shared" si="1"/>
        <v>6</v>
      </c>
      <c r="AU30" s="8">
        <f t="shared" si="1"/>
        <v>8</v>
      </c>
      <c r="AV30" s="8">
        <f t="shared" si="1"/>
        <v>1</v>
      </c>
      <c r="AW30" s="8">
        <f t="shared" si="1"/>
        <v>7</v>
      </c>
      <c r="AX30" s="8">
        <f t="shared" si="1"/>
        <v>7</v>
      </c>
      <c r="AY30" s="8">
        <f t="shared" si="1"/>
        <v>4</v>
      </c>
      <c r="AZ30" s="8">
        <f t="shared" si="1"/>
        <v>7</v>
      </c>
      <c r="BA30" s="8">
        <f t="shared" si="1"/>
        <v>4</v>
      </c>
      <c r="BB30" s="8">
        <f t="shared" si="1"/>
        <v>2</v>
      </c>
      <c r="BC30" s="8">
        <f t="shared" si="1"/>
        <v>6</v>
      </c>
      <c r="BD30" s="8">
        <f t="shared" si="1"/>
        <v>7</v>
      </c>
      <c r="BE30" s="8">
        <f t="shared" ref="BE30:CI30" si="2">SUM(BE14:BE29)</f>
        <v>2</v>
      </c>
      <c r="BF30" s="8">
        <f t="shared" si="2"/>
        <v>6</v>
      </c>
      <c r="BG30" s="8">
        <f t="shared" si="2"/>
        <v>7</v>
      </c>
      <c r="BH30" s="8">
        <f t="shared" si="2"/>
        <v>1</v>
      </c>
      <c r="BI30" s="8">
        <f t="shared" si="2"/>
        <v>4</v>
      </c>
      <c r="BJ30" s="8">
        <f t="shared" si="2"/>
        <v>10</v>
      </c>
      <c r="BK30" s="8">
        <f t="shared" si="2"/>
        <v>2</v>
      </c>
      <c r="BL30" s="8">
        <f t="shared" si="2"/>
        <v>5</v>
      </c>
      <c r="BM30" s="8">
        <f t="shared" si="2"/>
        <v>8</v>
      </c>
      <c r="BN30" s="8">
        <f t="shared" si="2"/>
        <v>1</v>
      </c>
      <c r="BO30" s="8">
        <f t="shared" si="2"/>
        <v>7</v>
      </c>
      <c r="BP30" s="8">
        <f t="shared" si="2"/>
        <v>7</v>
      </c>
      <c r="BQ30" s="8">
        <f t="shared" si="2"/>
        <v>2</v>
      </c>
      <c r="BR30" s="8">
        <f t="shared" si="2"/>
        <v>4</v>
      </c>
      <c r="BS30" s="8">
        <f t="shared" si="2"/>
        <v>9</v>
      </c>
      <c r="BT30" s="8">
        <f t="shared" si="2"/>
        <v>2</v>
      </c>
      <c r="BU30" s="8">
        <f t="shared" si="2"/>
        <v>5</v>
      </c>
      <c r="BV30" s="8">
        <f t="shared" si="2"/>
        <v>8</v>
      </c>
      <c r="BW30" s="8">
        <f t="shared" si="2"/>
        <v>1</v>
      </c>
      <c r="BX30" s="8">
        <f t="shared" si="2"/>
        <v>5</v>
      </c>
      <c r="BY30" s="8">
        <f t="shared" si="2"/>
        <v>9</v>
      </c>
      <c r="BZ30" s="8">
        <f t="shared" si="2"/>
        <v>1</v>
      </c>
      <c r="CA30" s="8">
        <f t="shared" si="2"/>
        <v>5</v>
      </c>
      <c r="CB30" s="8">
        <f t="shared" si="2"/>
        <v>9</v>
      </c>
      <c r="CC30" s="8">
        <f t="shared" si="2"/>
        <v>2</v>
      </c>
      <c r="CD30" s="8">
        <f t="shared" si="2"/>
        <v>5</v>
      </c>
      <c r="CE30" s="8">
        <f t="shared" si="2"/>
        <v>8</v>
      </c>
      <c r="CF30" s="8">
        <f t="shared" si="2"/>
        <v>1</v>
      </c>
      <c r="CG30" s="8">
        <f t="shared" si="2"/>
        <v>3</v>
      </c>
      <c r="CH30" s="8">
        <f t="shared" si="2"/>
        <v>11</v>
      </c>
      <c r="CI30" s="8">
        <f t="shared" si="2"/>
        <v>2</v>
      </c>
      <c r="CJ30" s="8">
        <f t="shared" ref="CJ30:DR30" si="3">SUM(CJ14:CJ29)</f>
        <v>4</v>
      </c>
      <c r="CK30" s="8">
        <f t="shared" si="3"/>
        <v>9</v>
      </c>
      <c r="CL30" s="8">
        <f t="shared" si="3"/>
        <v>1</v>
      </c>
      <c r="CM30" s="8">
        <f t="shared" si="3"/>
        <v>4</v>
      </c>
      <c r="CN30" s="8">
        <f t="shared" si="3"/>
        <v>10</v>
      </c>
      <c r="CO30" s="8">
        <f t="shared" si="3"/>
        <v>2</v>
      </c>
      <c r="CP30" s="8">
        <f t="shared" si="3"/>
        <v>3</v>
      </c>
      <c r="CQ30" s="8">
        <f t="shared" si="3"/>
        <v>10</v>
      </c>
      <c r="CR30" s="8">
        <f t="shared" si="3"/>
        <v>1</v>
      </c>
      <c r="CS30" s="8">
        <f t="shared" si="3"/>
        <v>5</v>
      </c>
      <c r="CT30" s="8">
        <f t="shared" si="3"/>
        <v>9</v>
      </c>
      <c r="CU30" s="8">
        <f t="shared" si="3"/>
        <v>2</v>
      </c>
      <c r="CV30" s="8">
        <f t="shared" si="3"/>
        <v>5</v>
      </c>
      <c r="CW30" s="8">
        <f t="shared" si="3"/>
        <v>8</v>
      </c>
      <c r="CX30" s="8">
        <f t="shared" si="3"/>
        <v>1</v>
      </c>
      <c r="CY30" s="8">
        <f t="shared" si="3"/>
        <v>4</v>
      </c>
      <c r="CZ30" s="8">
        <f t="shared" si="3"/>
        <v>10</v>
      </c>
      <c r="DA30" s="8">
        <f t="shared" si="3"/>
        <v>2</v>
      </c>
      <c r="DB30" s="8">
        <f t="shared" si="3"/>
        <v>4</v>
      </c>
      <c r="DC30" s="8">
        <f t="shared" si="3"/>
        <v>9</v>
      </c>
      <c r="DD30" s="8">
        <f t="shared" si="3"/>
        <v>2</v>
      </c>
      <c r="DE30" s="8">
        <f t="shared" si="3"/>
        <v>6</v>
      </c>
      <c r="DF30" s="8">
        <f t="shared" si="3"/>
        <v>7</v>
      </c>
      <c r="DG30" s="8">
        <f t="shared" si="3"/>
        <v>3</v>
      </c>
      <c r="DH30" s="8">
        <f t="shared" si="3"/>
        <v>5</v>
      </c>
      <c r="DI30" s="8">
        <f t="shared" si="3"/>
        <v>7</v>
      </c>
      <c r="DJ30" s="8">
        <f t="shared" si="3"/>
        <v>2</v>
      </c>
      <c r="DK30" s="8">
        <f t="shared" si="3"/>
        <v>5</v>
      </c>
      <c r="DL30" s="8">
        <f t="shared" si="3"/>
        <v>8</v>
      </c>
      <c r="DM30" s="8">
        <f t="shared" si="3"/>
        <v>3</v>
      </c>
      <c r="DN30" s="8">
        <f t="shared" si="3"/>
        <v>2</v>
      </c>
      <c r="DO30" s="8">
        <f t="shared" si="3"/>
        <v>10</v>
      </c>
      <c r="DP30" s="8">
        <f t="shared" si="3"/>
        <v>2</v>
      </c>
      <c r="DQ30" s="8">
        <f t="shared" si="3"/>
        <v>4</v>
      </c>
      <c r="DR30" s="8">
        <f t="shared" si="3"/>
        <v>9</v>
      </c>
      <c r="DS30" s="8">
        <f t="shared" ref="DS30:EY30" si="4">SUM(DS14:DS29)</f>
        <v>2</v>
      </c>
      <c r="DT30" s="8">
        <f t="shared" si="4"/>
        <v>5</v>
      </c>
      <c r="DU30" s="8">
        <f t="shared" si="4"/>
        <v>8</v>
      </c>
      <c r="DV30" s="8">
        <f t="shared" si="4"/>
        <v>2</v>
      </c>
      <c r="DW30" s="8">
        <f t="shared" si="4"/>
        <v>5</v>
      </c>
      <c r="DX30" s="8">
        <f t="shared" si="4"/>
        <v>8</v>
      </c>
      <c r="DY30" s="8">
        <f t="shared" si="4"/>
        <v>2</v>
      </c>
      <c r="DZ30" s="8">
        <f t="shared" si="4"/>
        <v>4</v>
      </c>
      <c r="EA30" s="8">
        <f t="shared" si="4"/>
        <v>9</v>
      </c>
      <c r="EB30" s="8">
        <f t="shared" si="4"/>
        <v>1</v>
      </c>
      <c r="EC30" s="8">
        <f t="shared" si="4"/>
        <v>4</v>
      </c>
      <c r="ED30" s="8">
        <f t="shared" si="4"/>
        <v>10</v>
      </c>
      <c r="EE30" s="8">
        <f t="shared" si="4"/>
        <v>2</v>
      </c>
      <c r="EF30" s="8">
        <f t="shared" si="4"/>
        <v>4</v>
      </c>
      <c r="EG30" s="8">
        <f t="shared" si="4"/>
        <v>9</v>
      </c>
      <c r="EH30" s="8">
        <f t="shared" si="4"/>
        <v>1</v>
      </c>
      <c r="EI30" s="8">
        <f t="shared" si="4"/>
        <v>3</v>
      </c>
      <c r="EJ30" s="8">
        <f t="shared" si="4"/>
        <v>11</v>
      </c>
      <c r="EK30" s="8">
        <f t="shared" si="4"/>
        <v>1</v>
      </c>
      <c r="EL30" s="8">
        <f t="shared" si="4"/>
        <v>4</v>
      </c>
      <c r="EM30" s="8">
        <f t="shared" si="4"/>
        <v>10</v>
      </c>
      <c r="EN30" s="8">
        <f t="shared" si="4"/>
        <v>1</v>
      </c>
      <c r="EO30" s="8">
        <f t="shared" si="4"/>
        <v>3</v>
      </c>
      <c r="EP30" s="8">
        <f t="shared" si="4"/>
        <v>11</v>
      </c>
      <c r="EQ30" s="8">
        <f t="shared" si="4"/>
        <v>1</v>
      </c>
      <c r="ER30" s="8">
        <f t="shared" si="4"/>
        <v>5</v>
      </c>
      <c r="ES30" s="8">
        <f t="shared" si="4"/>
        <v>9</v>
      </c>
      <c r="ET30" s="8">
        <f t="shared" si="4"/>
        <v>0</v>
      </c>
      <c r="EU30" s="8">
        <f t="shared" si="4"/>
        <v>3</v>
      </c>
      <c r="EV30" s="8">
        <f t="shared" si="4"/>
        <v>12</v>
      </c>
      <c r="EW30" s="8">
        <f t="shared" si="4"/>
        <v>2</v>
      </c>
      <c r="EX30" s="8">
        <f t="shared" si="4"/>
        <v>6</v>
      </c>
      <c r="EY30" s="8">
        <f t="shared" si="4"/>
        <v>7</v>
      </c>
      <c r="EZ30" s="8">
        <f t="shared" ref="EZ30:FK30" si="5">SUM(EZ14:EZ29)</f>
        <v>2</v>
      </c>
      <c r="FA30" s="8">
        <f t="shared" si="5"/>
        <v>3</v>
      </c>
      <c r="FB30" s="8">
        <f t="shared" si="5"/>
        <v>10</v>
      </c>
      <c r="FC30" s="8">
        <f t="shared" si="5"/>
        <v>2</v>
      </c>
      <c r="FD30" s="8">
        <f t="shared" si="5"/>
        <v>4</v>
      </c>
      <c r="FE30" s="8">
        <f t="shared" si="5"/>
        <v>9</v>
      </c>
      <c r="FF30" s="8">
        <f t="shared" si="5"/>
        <v>1</v>
      </c>
      <c r="FG30" s="8">
        <f t="shared" si="5"/>
        <v>5</v>
      </c>
      <c r="FH30" s="8">
        <f t="shared" si="5"/>
        <v>9</v>
      </c>
      <c r="FI30" s="8">
        <f t="shared" si="5"/>
        <v>1</v>
      </c>
      <c r="FJ30" s="8">
        <f t="shared" si="5"/>
        <v>5</v>
      </c>
      <c r="FK30" s="8">
        <f t="shared" si="5"/>
        <v>9</v>
      </c>
    </row>
    <row r="31" spans="1:254" ht="39" customHeight="1" x14ac:dyDescent="0.3">
      <c r="A31" s="94" t="s">
        <v>226</v>
      </c>
      <c r="B31" s="95"/>
      <c r="C31" s="9">
        <f>C30/15%</f>
        <v>20</v>
      </c>
      <c r="D31" s="9">
        <f t="shared" ref="D31:AI31" si="6">D30/15%</f>
        <v>33.3333333333333</v>
      </c>
      <c r="E31" s="9">
        <f t="shared" si="6"/>
        <v>46.6666666666667</v>
      </c>
      <c r="F31" s="9">
        <f t="shared" si="6"/>
        <v>13.3333333333333</v>
      </c>
      <c r="G31" s="9">
        <f t="shared" si="6"/>
        <v>33.3333333333333</v>
      </c>
      <c r="H31" s="9">
        <f t="shared" si="6"/>
        <v>53.3333333333333</v>
      </c>
      <c r="I31" s="9">
        <f t="shared" si="6"/>
        <v>20</v>
      </c>
      <c r="J31" s="9">
        <f t="shared" si="6"/>
        <v>40</v>
      </c>
      <c r="K31" s="9">
        <f t="shared" si="6"/>
        <v>40</v>
      </c>
      <c r="L31" s="9">
        <f t="shared" si="6"/>
        <v>20</v>
      </c>
      <c r="M31" s="9">
        <f t="shared" si="6"/>
        <v>46.6666666666667</v>
      </c>
      <c r="N31" s="9">
        <f t="shared" si="6"/>
        <v>33.3333333333333</v>
      </c>
      <c r="O31" s="9">
        <f t="shared" si="6"/>
        <v>20</v>
      </c>
      <c r="P31" s="9">
        <f t="shared" si="6"/>
        <v>33.3333333333333</v>
      </c>
      <c r="Q31" s="9">
        <f t="shared" si="6"/>
        <v>46.6666666666667</v>
      </c>
      <c r="R31" s="9">
        <f t="shared" si="6"/>
        <v>13.3333333333333</v>
      </c>
      <c r="S31" s="9">
        <f t="shared" si="6"/>
        <v>40</v>
      </c>
      <c r="T31" s="9">
        <f t="shared" si="6"/>
        <v>46.6666666666667</v>
      </c>
      <c r="U31" s="9">
        <f t="shared" si="6"/>
        <v>13.3333333333333</v>
      </c>
      <c r="V31" s="9">
        <f t="shared" si="6"/>
        <v>40</v>
      </c>
      <c r="W31" s="9">
        <f t="shared" si="6"/>
        <v>46.6666666666667</v>
      </c>
      <c r="X31" s="9">
        <f t="shared" si="6"/>
        <v>13.3333333333333</v>
      </c>
      <c r="Y31" s="9">
        <f t="shared" si="6"/>
        <v>33.3333333333333</v>
      </c>
      <c r="Z31" s="9">
        <f t="shared" si="6"/>
        <v>53.3333333333333</v>
      </c>
      <c r="AA31" s="9">
        <f t="shared" si="6"/>
        <v>13.3333333333333</v>
      </c>
      <c r="AB31" s="9">
        <f t="shared" si="6"/>
        <v>40</v>
      </c>
      <c r="AC31" s="9">
        <f t="shared" si="6"/>
        <v>46.6666666666667</v>
      </c>
      <c r="AD31" s="9">
        <f t="shared" si="6"/>
        <v>13.3333333333333</v>
      </c>
      <c r="AE31" s="9">
        <f t="shared" si="6"/>
        <v>33.3333333333333</v>
      </c>
      <c r="AF31" s="9">
        <f t="shared" si="6"/>
        <v>53.3333333333333</v>
      </c>
      <c r="AG31" s="9">
        <f t="shared" si="6"/>
        <v>13.3333333333333</v>
      </c>
      <c r="AH31" s="9">
        <f t="shared" si="6"/>
        <v>20</v>
      </c>
      <c r="AI31" s="9">
        <f t="shared" si="6"/>
        <v>66.6666666666667</v>
      </c>
      <c r="AJ31" s="9">
        <f t="shared" ref="AJ31:BO31" si="7">AJ30/15%</f>
        <v>13.3333333333333</v>
      </c>
      <c r="AK31" s="9">
        <f t="shared" si="7"/>
        <v>40</v>
      </c>
      <c r="AL31" s="9">
        <f t="shared" si="7"/>
        <v>46.6666666666667</v>
      </c>
      <c r="AM31" s="9">
        <f t="shared" si="7"/>
        <v>13.3333333333333</v>
      </c>
      <c r="AN31" s="9">
        <f t="shared" si="7"/>
        <v>26.6666666666667</v>
      </c>
      <c r="AO31" s="9">
        <f t="shared" si="7"/>
        <v>60</v>
      </c>
      <c r="AP31" s="9">
        <f t="shared" si="7"/>
        <v>20</v>
      </c>
      <c r="AQ31" s="9">
        <f t="shared" si="7"/>
        <v>40</v>
      </c>
      <c r="AR31" s="9">
        <f t="shared" si="7"/>
        <v>40</v>
      </c>
      <c r="AS31" s="9">
        <f t="shared" si="7"/>
        <v>6.6666666666666696</v>
      </c>
      <c r="AT31" s="9">
        <f t="shared" si="7"/>
        <v>40</v>
      </c>
      <c r="AU31" s="9">
        <f t="shared" si="7"/>
        <v>53.3333333333333</v>
      </c>
      <c r="AV31" s="9">
        <f t="shared" si="7"/>
        <v>6.6666666666666696</v>
      </c>
      <c r="AW31" s="9">
        <f t="shared" si="7"/>
        <v>46.6666666666667</v>
      </c>
      <c r="AX31" s="9">
        <f t="shared" si="7"/>
        <v>46.6666666666667</v>
      </c>
      <c r="AY31" s="9">
        <f t="shared" si="7"/>
        <v>26.6666666666667</v>
      </c>
      <c r="AZ31" s="9">
        <f t="shared" si="7"/>
        <v>46.6666666666667</v>
      </c>
      <c r="BA31" s="9">
        <f t="shared" si="7"/>
        <v>26.6666666666667</v>
      </c>
      <c r="BB31" s="9">
        <f t="shared" si="7"/>
        <v>13.3333333333333</v>
      </c>
      <c r="BC31" s="9">
        <f t="shared" si="7"/>
        <v>40</v>
      </c>
      <c r="BD31" s="9">
        <f t="shared" si="7"/>
        <v>46.6666666666667</v>
      </c>
      <c r="BE31" s="9">
        <f t="shared" si="7"/>
        <v>13.3333333333333</v>
      </c>
      <c r="BF31" s="9">
        <f t="shared" si="7"/>
        <v>40</v>
      </c>
      <c r="BG31" s="9">
        <f t="shared" si="7"/>
        <v>46.6666666666667</v>
      </c>
      <c r="BH31" s="9">
        <f t="shared" si="7"/>
        <v>6.6666666666666696</v>
      </c>
      <c r="BI31" s="9">
        <f t="shared" si="7"/>
        <v>26.6666666666667</v>
      </c>
      <c r="BJ31" s="9">
        <f t="shared" si="7"/>
        <v>66.6666666666667</v>
      </c>
      <c r="BK31" s="9">
        <f t="shared" si="7"/>
        <v>13.3333333333333</v>
      </c>
      <c r="BL31" s="9">
        <f t="shared" si="7"/>
        <v>33.3333333333333</v>
      </c>
      <c r="BM31" s="9">
        <f t="shared" si="7"/>
        <v>53.3333333333333</v>
      </c>
      <c r="BN31" s="9">
        <f t="shared" si="7"/>
        <v>6.6666666666666696</v>
      </c>
      <c r="BO31" s="9">
        <f t="shared" si="7"/>
        <v>46.6666666666667</v>
      </c>
      <c r="BP31" s="9">
        <f t="shared" ref="BP31:CU31" si="8">BP30/15%</f>
        <v>46.6666666666667</v>
      </c>
      <c r="BQ31" s="9">
        <f t="shared" si="8"/>
        <v>13.3333333333333</v>
      </c>
      <c r="BR31" s="9">
        <f t="shared" si="8"/>
        <v>26.6666666666667</v>
      </c>
      <c r="BS31" s="9">
        <f t="shared" si="8"/>
        <v>60</v>
      </c>
      <c r="BT31" s="9">
        <f t="shared" si="8"/>
        <v>13.3333333333333</v>
      </c>
      <c r="BU31" s="9">
        <f t="shared" si="8"/>
        <v>33.3333333333333</v>
      </c>
      <c r="BV31" s="9">
        <f t="shared" si="8"/>
        <v>53.3333333333333</v>
      </c>
      <c r="BW31" s="9">
        <f t="shared" si="8"/>
        <v>6.6666666666666696</v>
      </c>
      <c r="BX31" s="9">
        <f t="shared" si="8"/>
        <v>33.3333333333333</v>
      </c>
      <c r="BY31" s="9">
        <f t="shared" si="8"/>
        <v>60</v>
      </c>
      <c r="BZ31" s="9">
        <f t="shared" si="8"/>
        <v>6.6666666666666696</v>
      </c>
      <c r="CA31" s="9">
        <f t="shared" si="8"/>
        <v>33.3333333333333</v>
      </c>
      <c r="CB31" s="9">
        <f t="shared" si="8"/>
        <v>60</v>
      </c>
      <c r="CC31" s="9">
        <f t="shared" si="8"/>
        <v>13.3333333333333</v>
      </c>
      <c r="CD31" s="9">
        <f t="shared" si="8"/>
        <v>33.3333333333333</v>
      </c>
      <c r="CE31" s="9">
        <f t="shared" si="8"/>
        <v>53.3333333333333</v>
      </c>
      <c r="CF31" s="9">
        <f t="shared" si="8"/>
        <v>6.6666666666666696</v>
      </c>
      <c r="CG31" s="9">
        <f t="shared" si="8"/>
        <v>20</v>
      </c>
      <c r="CH31" s="9">
        <f t="shared" si="8"/>
        <v>73.3333333333333</v>
      </c>
      <c r="CI31" s="9">
        <f t="shared" si="8"/>
        <v>13.3333333333333</v>
      </c>
      <c r="CJ31" s="9">
        <f t="shared" si="8"/>
        <v>26.6666666666667</v>
      </c>
      <c r="CK31" s="9">
        <f t="shared" si="8"/>
        <v>60</v>
      </c>
      <c r="CL31" s="9">
        <f t="shared" si="8"/>
        <v>6.6666666666666696</v>
      </c>
      <c r="CM31" s="9">
        <f t="shared" si="8"/>
        <v>26.6666666666667</v>
      </c>
      <c r="CN31" s="9">
        <f t="shared" si="8"/>
        <v>66.6666666666667</v>
      </c>
      <c r="CO31" s="9">
        <f t="shared" si="8"/>
        <v>13.3333333333333</v>
      </c>
      <c r="CP31" s="9">
        <f t="shared" si="8"/>
        <v>20</v>
      </c>
      <c r="CQ31" s="9">
        <f t="shared" si="8"/>
        <v>66.6666666666667</v>
      </c>
      <c r="CR31" s="9">
        <f t="shared" si="8"/>
        <v>6.6666666666666696</v>
      </c>
      <c r="CS31" s="9">
        <f t="shared" si="8"/>
        <v>33.3333333333333</v>
      </c>
      <c r="CT31" s="9">
        <f t="shared" si="8"/>
        <v>60</v>
      </c>
      <c r="CU31" s="9">
        <f t="shared" si="8"/>
        <v>13.3333333333333</v>
      </c>
      <c r="CV31" s="9">
        <f t="shared" ref="CV31:EA31" si="9">CV30/15%</f>
        <v>33.3333333333333</v>
      </c>
      <c r="CW31" s="9">
        <f t="shared" si="9"/>
        <v>53.3333333333333</v>
      </c>
      <c r="CX31" s="9">
        <f t="shared" si="9"/>
        <v>6.6666666666666696</v>
      </c>
      <c r="CY31" s="9">
        <f t="shared" si="9"/>
        <v>26.6666666666667</v>
      </c>
      <c r="CZ31" s="9">
        <f t="shared" si="9"/>
        <v>66.6666666666667</v>
      </c>
      <c r="DA31" s="9">
        <f t="shared" si="9"/>
        <v>13.3333333333333</v>
      </c>
      <c r="DB31" s="9">
        <f t="shared" si="9"/>
        <v>26.6666666666667</v>
      </c>
      <c r="DC31" s="9">
        <f t="shared" si="9"/>
        <v>60</v>
      </c>
      <c r="DD31" s="9">
        <f t="shared" si="9"/>
        <v>13.3333333333333</v>
      </c>
      <c r="DE31" s="9">
        <f t="shared" si="9"/>
        <v>40</v>
      </c>
      <c r="DF31" s="9">
        <f t="shared" si="9"/>
        <v>46.6666666666667</v>
      </c>
      <c r="DG31" s="9">
        <f t="shared" si="9"/>
        <v>20</v>
      </c>
      <c r="DH31" s="9">
        <f t="shared" si="9"/>
        <v>33.3333333333333</v>
      </c>
      <c r="DI31" s="9">
        <f t="shared" si="9"/>
        <v>46.6666666666667</v>
      </c>
      <c r="DJ31" s="9">
        <f t="shared" si="9"/>
        <v>13.3333333333333</v>
      </c>
      <c r="DK31" s="9">
        <f t="shared" si="9"/>
        <v>33.3333333333333</v>
      </c>
      <c r="DL31" s="9">
        <f t="shared" si="9"/>
        <v>53.3333333333333</v>
      </c>
      <c r="DM31" s="9">
        <f t="shared" si="9"/>
        <v>20</v>
      </c>
      <c r="DN31" s="9">
        <f t="shared" si="9"/>
        <v>13.3333333333333</v>
      </c>
      <c r="DO31" s="9">
        <f t="shared" si="9"/>
        <v>66.6666666666667</v>
      </c>
      <c r="DP31" s="9">
        <f t="shared" si="9"/>
        <v>13.3333333333333</v>
      </c>
      <c r="DQ31" s="9">
        <f t="shared" si="9"/>
        <v>26.6666666666667</v>
      </c>
      <c r="DR31" s="9">
        <f t="shared" si="9"/>
        <v>60</v>
      </c>
      <c r="DS31" s="9">
        <f t="shared" si="9"/>
        <v>13.3333333333333</v>
      </c>
      <c r="DT31" s="9">
        <f t="shared" si="9"/>
        <v>33.3333333333333</v>
      </c>
      <c r="DU31" s="9">
        <f t="shared" si="9"/>
        <v>53.3333333333333</v>
      </c>
      <c r="DV31" s="9">
        <f t="shared" si="9"/>
        <v>13.3333333333333</v>
      </c>
      <c r="DW31" s="9">
        <f t="shared" si="9"/>
        <v>33.3333333333333</v>
      </c>
      <c r="DX31" s="9">
        <f t="shared" si="9"/>
        <v>53.3333333333333</v>
      </c>
      <c r="DY31" s="9">
        <f t="shared" si="9"/>
        <v>13.3333333333333</v>
      </c>
      <c r="DZ31" s="9">
        <f t="shared" si="9"/>
        <v>26.6666666666667</v>
      </c>
      <c r="EA31" s="9">
        <f t="shared" si="9"/>
        <v>60</v>
      </c>
      <c r="EB31" s="9">
        <f t="shared" ref="EB31:FG31" si="10">EB30/15%</f>
        <v>6.6666666666666696</v>
      </c>
      <c r="EC31" s="9">
        <f t="shared" si="10"/>
        <v>26.6666666666667</v>
      </c>
      <c r="ED31" s="9">
        <f t="shared" si="10"/>
        <v>66.6666666666667</v>
      </c>
      <c r="EE31" s="9">
        <f t="shared" si="10"/>
        <v>13.3333333333333</v>
      </c>
      <c r="EF31" s="9">
        <f t="shared" si="10"/>
        <v>26.6666666666667</v>
      </c>
      <c r="EG31" s="9">
        <f t="shared" si="10"/>
        <v>60</v>
      </c>
      <c r="EH31" s="9">
        <f t="shared" si="10"/>
        <v>6.6666666666666696</v>
      </c>
      <c r="EI31" s="9">
        <f t="shared" si="10"/>
        <v>20</v>
      </c>
      <c r="EJ31" s="9">
        <f t="shared" si="10"/>
        <v>73.3333333333333</v>
      </c>
      <c r="EK31" s="9">
        <f t="shared" si="10"/>
        <v>6.6666666666666696</v>
      </c>
      <c r="EL31" s="9">
        <f t="shared" si="10"/>
        <v>26.6666666666667</v>
      </c>
      <c r="EM31" s="9">
        <f t="shared" si="10"/>
        <v>66.6666666666667</v>
      </c>
      <c r="EN31" s="9">
        <f t="shared" si="10"/>
        <v>6.6666666666666696</v>
      </c>
      <c r="EO31" s="9">
        <f t="shared" si="10"/>
        <v>20</v>
      </c>
      <c r="EP31" s="9">
        <f t="shared" si="10"/>
        <v>73.3333333333333</v>
      </c>
      <c r="EQ31" s="9">
        <f t="shared" si="10"/>
        <v>6.6666666666666696</v>
      </c>
      <c r="ER31" s="9">
        <f t="shared" si="10"/>
        <v>33.3333333333333</v>
      </c>
      <c r="ES31" s="9">
        <f t="shared" si="10"/>
        <v>60</v>
      </c>
      <c r="ET31" s="9">
        <f t="shared" si="10"/>
        <v>0</v>
      </c>
      <c r="EU31" s="9">
        <f t="shared" si="10"/>
        <v>20</v>
      </c>
      <c r="EV31" s="9">
        <f t="shared" si="10"/>
        <v>80</v>
      </c>
      <c r="EW31" s="9">
        <f t="shared" si="10"/>
        <v>13.3333333333333</v>
      </c>
      <c r="EX31" s="9">
        <f t="shared" si="10"/>
        <v>40</v>
      </c>
      <c r="EY31" s="9">
        <f t="shared" si="10"/>
        <v>46.6666666666667</v>
      </c>
      <c r="EZ31" s="9">
        <f t="shared" si="10"/>
        <v>13.3333333333333</v>
      </c>
      <c r="FA31" s="9">
        <f t="shared" si="10"/>
        <v>20</v>
      </c>
      <c r="FB31" s="9">
        <f t="shared" si="10"/>
        <v>66.6666666666667</v>
      </c>
      <c r="FC31" s="9">
        <f t="shared" si="10"/>
        <v>13.3333333333333</v>
      </c>
      <c r="FD31" s="9">
        <f t="shared" si="10"/>
        <v>26.6666666666667</v>
      </c>
      <c r="FE31" s="9">
        <f t="shared" si="10"/>
        <v>60</v>
      </c>
      <c r="FF31" s="9">
        <f t="shared" si="10"/>
        <v>6.6666666666666696</v>
      </c>
      <c r="FG31" s="9">
        <f t="shared" si="10"/>
        <v>33.3333333333333</v>
      </c>
      <c r="FH31" s="9">
        <f>FH30/15%</f>
        <v>60</v>
      </c>
      <c r="FI31" s="9">
        <f>FI30/15%</f>
        <v>6.6666666666666696</v>
      </c>
      <c r="FJ31" s="9">
        <f>FJ30/15%</f>
        <v>33.3333333333333</v>
      </c>
      <c r="FK31" s="9">
        <f>FK30/15%</f>
        <v>60</v>
      </c>
    </row>
    <row r="33" spans="2:13" x14ac:dyDescent="0.3">
      <c r="B33" s="96" t="s">
        <v>227</v>
      </c>
      <c r="C33" s="97"/>
      <c r="D33" s="97"/>
      <c r="E33" s="98"/>
      <c r="F33" s="51"/>
      <c r="G33" s="51"/>
      <c r="H33" s="51"/>
      <c r="I33" s="51"/>
    </row>
    <row r="34" spans="2:13" x14ac:dyDescent="0.3">
      <c r="B34" s="7" t="s">
        <v>228</v>
      </c>
      <c r="C34" s="52" t="s">
        <v>717</v>
      </c>
      <c r="D34" s="53">
        <f>E34/100*15</f>
        <v>2.8</v>
      </c>
      <c r="E34" s="53">
        <f>(C31+F31+I31+L31+O31)/5</f>
        <v>18.6666666666667</v>
      </c>
      <c r="F34" s="54"/>
      <c r="G34" s="54"/>
      <c r="H34" s="54"/>
      <c r="I34" s="54"/>
      <c r="J34" s="54"/>
      <c r="K34" s="54"/>
      <c r="L34" s="54"/>
      <c r="M34" s="54"/>
    </row>
    <row r="35" spans="2:13" x14ac:dyDescent="0.3">
      <c r="B35" s="7" t="s">
        <v>230</v>
      </c>
      <c r="C35" s="25" t="s">
        <v>717</v>
      </c>
      <c r="D35" s="53">
        <f>E35/100*15</f>
        <v>5.6</v>
      </c>
      <c r="E35" s="48">
        <f>(D31+G31+J31+M31+P31)/5</f>
        <v>37.3333333333333</v>
      </c>
      <c r="F35" s="54"/>
      <c r="G35" s="54"/>
      <c r="H35" s="54"/>
      <c r="I35" s="54"/>
      <c r="J35" s="54"/>
      <c r="K35" s="54"/>
      <c r="L35" s="54"/>
      <c r="M35" s="54"/>
    </row>
    <row r="36" spans="2:13" x14ac:dyDescent="0.3">
      <c r="B36" s="7" t="s">
        <v>231</v>
      </c>
      <c r="C36" s="25" t="s">
        <v>717</v>
      </c>
      <c r="D36" s="53">
        <f>E36/100*15</f>
        <v>6.6</v>
      </c>
      <c r="E36" s="48">
        <f>(E31+H31+K31+N31+Q31)/5</f>
        <v>44</v>
      </c>
      <c r="F36" s="54"/>
      <c r="G36" s="54"/>
      <c r="H36" s="54"/>
      <c r="I36" s="54"/>
      <c r="J36" s="54"/>
      <c r="K36" s="54"/>
      <c r="L36" s="54"/>
      <c r="M36" s="54"/>
    </row>
    <row r="37" spans="2:13" x14ac:dyDescent="0.3">
      <c r="B37" s="7"/>
      <c r="C37" s="55"/>
      <c r="D37" s="80">
        <f>E37/100*15</f>
        <v>15</v>
      </c>
      <c r="E37" s="76">
        <f>SUM(E34:E36)</f>
        <v>100</v>
      </c>
      <c r="F37" s="54"/>
      <c r="G37" s="54"/>
      <c r="H37" s="54"/>
      <c r="I37" s="54"/>
      <c r="J37" s="54"/>
      <c r="K37" s="54"/>
      <c r="L37" s="54"/>
      <c r="M37" s="54"/>
    </row>
    <row r="38" spans="2:13" ht="15" customHeight="1" x14ac:dyDescent="0.3">
      <c r="B38" s="7"/>
      <c r="C38" s="25"/>
      <c r="D38" s="125" t="s">
        <v>12</v>
      </c>
      <c r="E38" s="126"/>
      <c r="F38" s="110" t="s">
        <v>13</v>
      </c>
      <c r="G38" s="111"/>
      <c r="H38" s="112" t="s">
        <v>444</v>
      </c>
      <c r="I38" s="113"/>
      <c r="J38" s="54"/>
      <c r="K38" s="54"/>
      <c r="L38" s="54"/>
      <c r="M38" s="54"/>
    </row>
    <row r="39" spans="2:13" x14ac:dyDescent="0.3">
      <c r="B39" s="7" t="s">
        <v>228</v>
      </c>
      <c r="C39" s="25" t="s">
        <v>718</v>
      </c>
      <c r="D39" s="48">
        <f t="shared" ref="D39:D46" si="11">E39/100*15</f>
        <v>2</v>
      </c>
      <c r="E39" s="48">
        <f>(R31+U31+X31+AA31+AD31)/5</f>
        <v>13.3333333333333</v>
      </c>
      <c r="F39" s="48">
        <f>G39/100*15</f>
        <v>2</v>
      </c>
      <c r="G39" s="48">
        <f>(AG31+AJ31+AM31+AP31+AS31)/5</f>
        <v>13.3333333333333</v>
      </c>
      <c r="H39" s="48">
        <f>I39/100*15</f>
        <v>2</v>
      </c>
      <c r="I39" s="48">
        <f>(AV31+AY31+BB31+BE31+BH31)/5</f>
        <v>13.3333333333333</v>
      </c>
      <c r="J39" s="54"/>
      <c r="K39" s="54"/>
      <c r="L39" s="54"/>
      <c r="M39" s="54"/>
    </row>
    <row r="40" spans="2:13" x14ac:dyDescent="0.3">
      <c r="B40" s="7" t="s">
        <v>230</v>
      </c>
      <c r="C40" s="25" t="s">
        <v>718</v>
      </c>
      <c r="D40" s="48">
        <f t="shared" si="11"/>
        <v>5.6</v>
      </c>
      <c r="E40" s="48">
        <f>(S31+V31+Y31+AB31+AE31)/5</f>
        <v>37.3333333333333</v>
      </c>
      <c r="F40" s="48">
        <f>G40/100*15</f>
        <v>5</v>
      </c>
      <c r="G40" s="48">
        <f>(AH31+AK31+AN31+AQ31+AT31)/5</f>
        <v>33.3333333333333</v>
      </c>
      <c r="H40" s="48">
        <f>I40/100*15</f>
        <v>6</v>
      </c>
      <c r="I40" s="48">
        <f>(AW31+AZ31+BC31+BF31+BI31)/5</f>
        <v>40</v>
      </c>
      <c r="J40" s="54"/>
      <c r="K40" s="54"/>
      <c r="L40" s="54"/>
      <c r="M40" s="54"/>
    </row>
    <row r="41" spans="2:13" x14ac:dyDescent="0.3">
      <c r="B41" s="7" t="s">
        <v>231</v>
      </c>
      <c r="C41" s="25" t="s">
        <v>718</v>
      </c>
      <c r="D41" s="48">
        <f t="shared" si="11"/>
        <v>7.4</v>
      </c>
      <c r="E41" s="48">
        <f>(T31+W31+Z31+AC31+AF31)/5</f>
        <v>49.3333333333333</v>
      </c>
      <c r="F41" s="48">
        <f>G41/100*15</f>
        <v>8</v>
      </c>
      <c r="G41" s="48">
        <f>(AI31+AL31+AO31+AR31+AU31)/5</f>
        <v>53.3333333333333</v>
      </c>
      <c r="H41" s="48">
        <f>I41/100*15</f>
        <v>7</v>
      </c>
      <c r="I41" s="48">
        <f>(AX31+BA31+BD31+BG31+BJ31)/5</f>
        <v>46.6666666666667</v>
      </c>
      <c r="J41" s="54"/>
      <c r="K41" s="54"/>
      <c r="L41" s="54"/>
      <c r="M41" s="54"/>
    </row>
    <row r="42" spans="2:13" x14ac:dyDescent="0.3">
      <c r="B42" s="7"/>
      <c r="C42" s="25"/>
      <c r="D42" s="74">
        <f t="shared" si="11"/>
        <v>15</v>
      </c>
      <c r="E42" s="74">
        <f t="shared" ref="E42:I42" si="12">SUM(E39:E41)</f>
        <v>100</v>
      </c>
      <c r="F42" s="74">
        <f>G42/100*15</f>
        <v>15</v>
      </c>
      <c r="G42" s="74">
        <f t="shared" si="12"/>
        <v>100</v>
      </c>
      <c r="H42" s="74">
        <f>I42/100*15</f>
        <v>15</v>
      </c>
      <c r="I42" s="74">
        <f t="shared" si="12"/>
        <v>100</v>
      </c>
      <c r="J42" s="54"/>
      <c r="K42" s="54"/>
      <c r="L42" s="54"/>
      <c r="M42" s="54"/>
    </row>
    <row r="43" spans="2:13" x14ac:dyDescent="0.3">
      <c r="B43" s="7" t="s">
        <v>228</v>
      </c>
      <c r="C43" s="25" t="s">
        <v>719</v>
      </c>
      <c r="D43" s="48">
        <f t="shared" si="11"/>
        <v>1.6</v>
      </c>
      <c r="E43" s="48">
        <f>(BK31+BN31+BQ31+BT31+BW31)/5</f>
        <v>10.6666666666667</v>
      </c>
      <c r="F43" s="54"/>
      <c r="G43" s="54"/>
      <c r="H43" s="54"/>
      <c r="I43" s="54"/>
      <c r="J43" s="54"/>
      <c r="K43" s="54"/>
      <c r="L43" s="54"/>
      <c r="M43" s="54"/>
    </row>
    <row r="44" spans="2:13" x14ac:dyDescent="0.3">
      <c r="B44" s="7" t="s">
        <v>230</v>
      </c>
      <c r="C44" s="25" t="s">
        <v>719</v>
      </c>
      <c r="D44" s="48">
        <f t="shared" si="11"/>
        <v>5.2</v>
      </c>
      <c r="E44" s="48">
        <f>(BL31+BO31+BR31+BU31+BX31)/5</f>
        <v>34.6666666666667</v>
      </c>
      <c r="F44" s="54"/>
      <c r="G44" s="54"/>
      <c r="H44" s="54"/>
      <c r="I44" s="54"/>
      <c r="J44" s="54"/>
      <c r="K44" s="54"/>
      <c r="L44" s="54" t="s">
        <v>1454</v>
      </c>
      <c r="M44" s="54"/>
    </row>
    <row r="45" spans="2:13" x14ac:dyDescent="0.3">
      <c r="B45" s="7" t="s">
        <v>231</v>
      </c>
      <c r="C45" s="25" t="s">
        <v>719</v>
      </c>
      <c r="D45" s="48">
        <f t="shared" si="11"/>
        <v>8.1999999999999993</v>
      </c>
      <c r="E45" s="48">
        <f>(BM31+BP31+BS31+BV31+BY31)/5</f>
        <v>54.6666666666667</v>
      </c>
      <c r="F45" s="54"/>
      <c r="G45" s="54"/>
      <c r="H45" s="54"/>
      <c r="I45" s="54"/>
      <c r="J45" s="54"/>
      <c r="K45" s="54"/>
      <c r="L45" s="54"/>
      <c r="M45" s="54"/>
    </row>
    <row r="46" spans="2:13" x14ac:dyDescent="0.3">
      <c r="B46" s="7"/>
      <c r="C46" s="55"/>
      <c r="D46" s="74">
        <f t="shared" si="11"/>
        <v>15</v>
      </c>
      <c r="E46" s="76">
        <f>SUM(E43:E45)</f>
        <v>100</v>
      </c>
      <c r="F46" s="56"/>
      <c r="G46" s="54"/>
      <c r="H46" s="54"/>
      <c r="I46" s="54"/>
      <c r="J46" s="54"/>
      <c r="K46" s="54"/>
      <c r="L46" s="54"/>
      <c r="M46" s="54"/>
    </row>
    <row r="47" spans="2:13" x14ac:dyDescent="0.3">
      <c r="B47" s="7"/>
      <c r="C47" s="25"/>
      <c r="D47" s="125" t="s">
        <v>238</v>
      </c>
      <c r="E47" s="126"/>
      <c r="F47" s="125" t="s">
        <v>15</v>
      </c>
      <c r="G47" s="126"/>
      <c r="H47" s="112" t="s">
        <v>239</v>
      </c>
      <c r="I47" s="113"/>
      <c r="J47" s="114" t="s">
        <v>240</v>
      </c>
      <c r="K47" s="114"/>
      <c r="L47" s="114" t="s">
        <v>16</v>
      </c>
      <c r="M47" s="114"/>
    </row>
    <row r="48" spans="2:13" x14ac:dyDescent="0.3">
      <c r="B48" s="7" t="s">
        <v>228</v>
      </c>
      <c r="C48" s="25" t="s">
        <v>720</v>
      </c>
      <c r="D48" s="48">
        <f t="shared" ref="D48:D55" si="13">E48/100*15</f>
        <v>1.4</v>
      </c>
      <c r="E48" s="48">
        <f>(BZ31+CC31+CF31+CI31+CL31)/5</f>
        <v>9.3333333333333304</v>
      </c>
      <c r="F48" s="48">
        <f>G48/100*15</f>
        <v>1.6</v>
      </c>
      <c r="G48" s="48">
        <f>(CO31+CR31+CU31+CX31+DA31)/5</f>
        <v>10.6666666666667</v>
      </c>
      <c r="H48" s="48">
        <f>I48/100*15</f>
        <v>2.4</v>
      </c>
      <c r="I48" s="48">
        <f>(DD31+DG31+DJ31+DM31+DP31)/5</f>
        <v>16</v>
      </c>
      <c r="J48" s="48">
        <f>K48/100*15</f>
        <v>1.8</v>
      </c>
      <c r="K48" s="48">
        <f>(DS31+DV31+DY31+EB31+EE31)/5</f>
        <v>12</v>
      </c>
      <c r="L48" s="48">
        <f>M48/100*15</f>
        <v>0.8</v>
      </c>
      <c r="M48" s="48">
        <f>(EH31+EK31+EN31+EQ31+ET31)/5</f>
        <v>5.3333333333333304</v>
      </c>
    </row>
    <row r="49" spans="2:13" x14ac:dyDescent="0.3">
      <c r="B49" s="7" t="s">
        <v>230</v>
      </c>
      <c r="C49" s="25" t="s">
        <v>720</v>
      </c>
      <c r="D49" s="48">
        <f t="shared" si="13"/>
        <v>4.2</v>
      </c>
      <c r="E49" s="48">
        <f>(CA31+CD31+CG31+CJ31+CM31)/5</f>
        <v>28</v>
      </c>
      <c r="F49" s="48">
        <f>G49/100*15</f>
        <v>4.2</v>
      </c>
      <c r="G49" s="48">
        <f>(CP31+CS31+CV31+CY31+DB31)/5</f>
        <v>28</v>
      </c>
      <c r="H49" s="48">
        <f>I49/100*15</f>
        <v>4.4000000000000004</v>
      </c>
      <c r="I49" s="48">
        <f>(DE31+DH31+DK31+DN31+DQ31)/5</f>
        <v>29.3333333333333</v>
      </c>
      <c r="J49" s="48">
        <f>K49/100*15</f>
        <v>4.4000000000000004</v>
      </c>
      <c r="K49" s="48">
        <f>(DT31+DW31+DZ31+EC31+EF31)/5</f>
        <v>29.3333333333333</v>
      </c>
      <c r="L49" s="48">
        <f>M49/100*15</f>
        <v>3.6</v>
      </c>
      <c r="M49" s="48">
        <f>(EI31+EL31+EO31+ER31+EU31)/5</f>
        <v>24</v>
      </c>
    </row>
    <row r="50" spans="2:13" x14ac:dyDescent="0.3">
      <c r="B50" s="7" t="s">
        <v>231</v>
      </c>
      <c r="C50" s="25" t="s">
        <v>720</v>
      </c>
      <c r="D50" s="48">
        <f t="shared" si="13"/>
        <v>9.4</v>
      </c>
      <c r="E50" s="48">
        <f>(CB31+CE31+CH31+CK31+CN31)/5</f>
        <v>62.6666666666667</v>
      </c>
      <c r="F50" s="48">
        <f>G50/100*15</f>
        <v>9.1999999999999993</v>
      </c>
      <c r="G50" s="48">
        <f>(CQ31+CT31+CW31+CZ31+DC31)/5</f>
        <v>61.3333333333333</v>
      </c>
      <c r="H50" s="48">
        <f>I50/100*15</f>
        <v>8.1999999999999993</v>
      </c>
      <c r="I50" s="48">
        <f>(DF31+DI31+DL31+DO31+DR31)/5</f>
        <v>54.6666666666667</v>
      </c>
      <c r="J50" s="48">
        <f>K50/100*15</f>
        <v>8.8000000000000007</v>
      </c>
      <c r="K50" s="48">
        <f>(DU31+DX31+EA31+ED31+EG31)/5</f>
        <v>58.6666666666667</v>
      </c>
      <c r="L50" s="48">
        <f>M50/100*15</f>
        <v>10.6</v>
      </c>
      <c r="M50" s="48">
        <f>(EJ31+EM31+EP31+ES31+EV31)/5</f>
        <v>70.6666666666667</v>
      </c>
    </row>
    <row r="51" spans="2:13" x14ac:dyDescent="0.3">
      <c r="B51" s="7"/>
      <c r="C51" s="25"/>
      <c r="D51" s="74">
        <f t="shared" si="13"/>
        <v>15</v>
      </c>
      <c r="E51" s="74">
        <f t="shared" ref="E51:M51" si="14">SUM(E48:E50)</f>
        <v>100</v>
      </c>
      <c r="F51" s="74">
        <f>G51/100*15</f>
        <v>15</v>
      </c>
      <c r="G51" s="74">
        <f t="shared" si="14"/>
        <v>100</v>
      </c>
      <c r="H51" s="74">
        <f>I51/100*15</f>
        <v>15</v>
      </c>
      <c r="I51" s="74">
        <f t="shared" si="14"/>
        <v>100</v>
      </c>
      <c r="J51" s="74">
        <f>K51/100*15</f>
        <v>15</v>
      </c>
      <c r="K51" s="74">
        <f t="shared" si="14"/>
        <v>100</v>
      </c>
      <c r="L51" s="74">
        <f>M51/100*15</f>
        <v>15</v>
      </c>
      <c r="M51" s="74">
        <f t="shared" si="14"/>
        <v>100</v>
      </c>
    </row>
    <row r="52" spans="2:13" x14ac:dyDescent="0.3">
      <c r="B52" s="7" t="s">
        <v>228</v>
      </c>
      <c r="C52" s="25" t="s">
        <v>721</v>
      </c>
      <c r="D52" s="48">
        <f t="shared" si="13"/>
        <v>1.6</v>
      </c>
      <c r="E52" s="48">
        <f>(EW31+EZ31+FC31+FF31+FI31)/5</f>
        <v>10.6666666666667</v>
      </c>
      <c r="F52" s="54"/>
      <c r="G52" s="54"/>
      <c r="H52" s="54"/>
      <c r="I52" s="54"/>
      <c r="J52" s="54"/>
      <c r="K52" s="54"/>
      <c r="L52" s="54"/>
      <c r="M52" s="54"/>
    </row>
    <row r="53" spans="2:13" x14ac:dyDescent="0.3">
      <c r="B53" s="7" t="s">
        <v>230</v>
      </c>
      <c r="C53" s="25" t="s">
        <v>721</v>
      </c>
      <c r="D53" s="48">
        <f t="shared" si="13"/>
        <v>4.5999999999999996</v>
      </c>
      <c r="E53" s="48">
        <f>(EX31+FA31+FD31+FG31+FJ31)/5</f>
        <v>30.6666666666667</v>
      </c>
      <c r="F53" s="54"/>
      <c r="G53" s="54"/>
      <c r="H53" s="54"/>
      <c r="I53" s="54"/>
      <c r="J53" s="54"/>
      <c r="K53" s="54"/>
      <c r="L53" s="54"/>
      <c r="M53" s="54"/>
    </row>
    <row r="54" spans="2:13" x14ac:dyDescent="0.3">
      <c r="B54" s="7" t="s">
        <v>231</v>
      </c>
      <c r="C54" s="25" t="s">
        <v>721</v>
      </c>
      <c r="D54" s="48">
        <f t="shared" si="13"/>
        <v>8.8000000000000007</v>
      </c>
      <c r="E54" s="48">
        <f>(EY31+FB31+FE31+FH31+FK31)/5</f>
        <v>58.6666666666667</v>
      </c>
      <c r="F54" s="54"/>
      <c r="G54" s="54"/>
      <c r="H54" s="54"/>
      <c r="I54" s="54"/>
      <c r="J54" s="54"/>
      <c r="K54" s="54"/>
      <c r="L54" s="54"/>
      <c r="M54" s="54"/>
    </row>
    <row r="55" spans="2:13" x14ac:dyDescent="0.3">
      <c r="B55" s="7"/>
      <c r="C55" s="25"/>
      <c r="D55" s="74">
        <f t="shared" si="13"/>
        <v>15</v>
      </c>
      <c r="E55" s="74">
        <f>SUM(E52:E54)</f>
        <v>100</v>
      </c>
      <c r="F55" s="54"/>
      <c r="G55" s="54"/>
      <c r="H55" s="54"/>
      <c r="I55" s="54"/>
      <c r="J55" s="54"/>
      <c r="K55" s="54"/>
      <c r="L55" s="54"/>
      <c r="M55" s="54"/>
    </row>
  </sheetData>
  <mergeCells count="141">
    <mergeCell ref="D47:E47"/>
    <mergeCell ref="F47:G47"/>
    <mergeCell ref="H47:I47"/>
    <mergeCell ref="J47:K47"/>
    <mergeCell ref="L47:M47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0:B30"/>
    <mergeCell ref="A31:B31"/>
    <mergeCell ref="B33:E33"/>
    <mergeCell ref="D38:E38"/>
    <mergeCell ref="F38:G38"/>
    <mergeCell ref="H38:I38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25" right="0.25" top="0.75" bottom="0.75" header="0.3" footer="0.3"/>
  <pageSetup paperSize="9" scale="4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G47"/>
  <sheetViews>
    <sheetView zoomScale="80" zoomScaleNormal="80" workbookViewId="0">
      <selection activeCell="H26" sqref="H26"/>
    </sheetView>
  </sheetViews>
  <sheetFormatPr defaultColWidth="9" defaultRowHeight="14.4" x14ac:dyDescent="0.3"/>
  <cols>
    <col min="2" max="2" width="32.6640625" customWidth="1"/>
    <col min="4" max="4" width="10.5546875" customWidth="1"/>
    <col min="5" max="5" width="9.5546875" customWidth="1"/>
    <col min="6" max="6" width="12.88671875"/>
    <col min="8" max="8" width="12.88671875"/>
    <col min="10" max="10" width="12.88671875"/>
  </cols>
  <sheetData>
    <row r="1" spans="1:293" ht="15.6" x14ac:dyDescent="0.3">
      <c r="A1" s="1" t="s">
        <v>236</v>
      </c>
      <c r="B1" s="21" t="s">
        <v>1053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 x14ac:dyDescent="0.3">
      <c r="A2" s="2" t="s">
        <v>1458</v>
      </c>
      <c r="B2" s="3"/>
      <c r="C2" s="3"/>
      <c r="D2" s="3"/>
      <c r="E2" s="3"/>
      <c r="F2" s="3"/>
      <c r="G2" s="3"/>
      <c r="H2" s="3"/>
      <c r="I2" s="3"/>
      <c r="J2" s="18"/>
      <c r="K2" s="18"/>
      <c r="L2" s="1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3" t="s">
        <v>3</v>
      </c>
      <c r="IS2" s="83"/>
    </row>
    <row r="3" spans="1:29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3">
      <c r="A4" s="115" t="s">
        <v>4</v>
      </c>
      <c r="B4" s="115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21" t="s">
        <v>7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3"/>
      <c r="DD4" s="86" t="s">
        <v>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27" t="s">
        <v>9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88" t="s">
        <v>10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3">
      <c r="A5" s="115"/>
      <c r="B5" s="115"/>
      <c r="C5" s="8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12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13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90" t="s">
        <v>1054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444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81" t="s">
        <v>445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238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15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9" t="s">
        <v>239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240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16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90" t="s">
        <v>17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93" ht="4.2" hidden="1" customHeight="1" x14ac:dyDescent="0.3">
      <c r="A6" s="115"/>
      <c r="B6" s="115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93" ht="16.2" hidden="1" customHeight="1" x14ac:dyDescent="0.3">
      <c r="A7" s="115"/>
      <c r="B7" s="11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93" ht="17.399999999999999" hidden="1" customHeight="1" x14ac:dyDescent="0.3">
      <c r="A8" s="115"/>
      <c r="B8" s="11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93" ht="18" hidden="1" customHeight="1" x14ac:dyDescent="0.3">
      <c r="A9" s="115"/>
      <c r="B9" s="11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93" ht="30" hidden="1" customHeight="1" x14ac:dyDescent="0.3">
      <c r="A10" s="115"/>
      <c r="B10" s="115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93" ht="15.6" x14ac:dyDescent="0.3">
      <c r="A11" s="115"/>
      <c r="B11" s="115"/>
      <c r="C11" s="81" t="s">
        <v>1055</v>
      </c>
      <c r="D11" s="81" t="s">
        <v>19</v>
      </c>
      <c r="E11" s="81" t="s">
        <v>20</v>
      </c>
      <c r="F11" s="81" t="s">
        <v>1056</v>
      </c>
      <c r="G11" s="81" t="s">
        <v>22</v>
      </c>
      <c r="H11" s="81" t="s">
        <v>23</v>
      </c>
      <c r="I11" s="81" t="s">
        <v>1057</v>
      </c>
      <c r="J11" s="81" t="s">
        <v>25</v>
      </c>
      <c r="K11" s="81" t="s">
        <v>26</v>
      </c>
      <c r="L11" s="81" t="s">
        <v>1058</v>
      </c>
      <c r="M11" s="81" t="s">
        <v>25</v>
      </c>
      <c r="N11" s="81" t="s">
        <v>26</v>
      </c>
      <c r="O11" s="81" t="s">
        <v>1059</v>
      </c>
      <c r="P11" s="81" t="s">
        <v>452</v>
      </c>
      <c r="Q11" s="81" t="s">
        <v>453</v>
      </c>
      <c r="R11" s="81" t="s">
        <v>1060</v>
      </c>
      <c r="S11" s="81" t="s">
        <v>20</v>
      </c>
      <c r="T11" s="81" t="s">
        <v>28</v>
      </c>
      <c r="U11" s="81" t="s">
        <v>1061</v>
      </c>
      <c r="V11" s="81" t="s">
        <v>20</v>
      </c>
      <c r="W11" s="81" t="s">
        <v>28</v>
      </c>
      <c r="X11" s="81" t="s">
        <v>1062</v>
      </c>
      <c r="Y11" s="81"/>
      <c r="Z11" s="81"/>
      <c r="AA11" s="81" t="s">
        <v>1063</v>
      </c>
      <c r="AB11" s="81"/>
      <c r="AC11" s="81"/>
      <c r="AD11" s="81" t="s">
        <v>1064</v>
      </c>
      <c r="AE11" s="81"/>
      <c r="AF11" s="81"/>
      <c r="AG11" s="81" t="s">
        <v>1065</v>
      </c>
      <c r="AH11" s="81"/>
      <c r="AI11" s="81"/>
      <c r="AJ11" s="81" t="s">
        <v>1066</v>
      </c>
      <c r="AK11" s="81"/>
      <c r="AL11" s="81"/>
      <c r="AM11" s="81" t="s">
        <v>1067</v>
      </c>
      <c r="AN11" s="81"/>
      <c r="AO11" s="81"/>
      <c r="AP11" s="90" t="s">
        <v>1068</v>
      </c>
      <c r="AQ11" s="90"/>
      <c r="AR11" s="90"/>
      <c r="AS11" s="81" t="s">
        <v>1069</v>
      </c>
      <c r="AT11" s="81"/>
      <c r="AU11" s="81"/>
      <c r="AV11" s="81" t="s">
        <v>1070</v>
      </c>
      <c r="AW11" s="81"/>
      <c r="AX11" s="81"/>
      <c r="AY11" s="81" t="s">
        <v>1071</v>
      </c>
      <c r="AZ11" s="81"/>
      <c r="BA11" s="81"/>
      <c r="BB11" s="81" t="s">
        <v>1072</v>
      </c>
      <c r="BC11" s="81"/>
      <c r="BD11" s="81"/>
      <c r="BE11" s="81" t="s">
        <v>1073</v>
      </c>
      <c r="BF11" s="81"/>
      <c r="BG11" s="81"/>
      <c r="BH11" s="90" t="s">
        <v>1074</v>
      </c>
      <c r="BI11" s="90"/>
      <c r="BJ11" s="90"/>
      <c r="BK11" s="90" t="s">
        <v>1075</v>
      </c>
      <c r="BL11" s="90"/>
      <c r="BM11" s="90"/>
      <c r="BN11" s="81" t="s">
        <v>1076</v>
      </c>
      <c r="BO11" s="81"/>
      <c r="BP11" s="81"/>
      <c r="BQ11" s="81" t="s">
        <v>1077</v>
      </c>
      <c r="BR11" s="81"/>
      <c r="BS11" s="81"/>
      <c r="BT11" s="90" t="s">
        <v>1078</v>
      </c>
      <c r="BU11" s="90"/>
      <c r="BV11" s="90"/>
      <c r="BW11" s="81" t="s">
        <v>1079</v>
      </c>
      <c r="BX11" s="81"/>
      <c r="BY11" s="81"/>
      <c r="BZ11" s="81" t="s">
        <v>1080</v>
      </c>
      <c r="CA11" s="81"/>
      <c r="CB11" s="81"/>
      <c r="CC11" s="81" t="s">
        <v>1081</v>
      </c>
      <c r="CD11" s="81"/>
      <c r="CE11" s="81"/>
      <c r="CF11" s="81" t="s">
        <v>1082</v>
      </c>
      <c r="CG11" s="81"/>
      <c r="CH11" s="81"/>
      <c r="CI11" s="81" t="s">
        <v>1083</v>
      </c>
      <c r="CJ11" s="81"/>
      <c r="CK11" s="81"/>
      <c r="CL11" s="81" t="s">
        <v>1084</v>
      </c>
      <c r="CM11" s="81"/>
      <c r="CN11" s="81"/>
      <c r="CO11" s="81" t="s">
        <v>1085</v>
      </c>
      <c r="CP11" s="81"/>
      <c r="CQ11" s="81"/>
      <c r="CR11" s="81" t="s">
        <v>1086</v>
      </c>
      <c r="CS11" s="81"/>
      <c r="CT11" s="81"/>
      <c r="CU11" s="81" t="s">
        <v>1087</v>
      </c>
      <c r="CV11" s="81"/>
      <c r="CW11" s="81"/>
      <c r="CX11" s="81" t="s">
        <v>1088</v>
      </c>
      <c r="CY11" s="81"/>
      <c r="CZ11" s="81"/>
      <c r="DA11" s="81" t="s">
        <v>1089</v>
      </c>
      <c r="DB11" s="81"/>
      <c r="DC11" s="81"/>
      <c r="DD11" s="90" t="s">
        <v>1090</v>
      </c>
      <c r="DE11" s="90"/>
      <c r="DF11" s="90"/>
      <c r="DG11" s="90" t="s">
        <v>1091</v>
      </c>
      <c r="DH11" s="90"/>
      <c r="DI11" s="90"/>
      <c r="DJ11" s="90" t="s">
        <v>1092</v>
      </c>
      <c r="DK11" s="90"/>
      <c r="DL11" s="90"/>
      <c r="DM11" s="90" t="s">
        <v>1093</v>
      </c>
      <c r="DN11" s="90"/>
      <c r="DO11" s="90"/>
      <c r="DP11" s="90" t="s">
        <v>1094</v>
      </c>
      <c r="DQ11" s="90"/>
      <c r="DR11" s="90"/>
      <c r="DS11" s="90" t="s">
        <v>1095</v>
      </c>
      <c r="DT11" s="90"/>
      <c r="DU11" s="90"/>
      <c r="DV11" s="90" t="s">
        <v>1096</v>
      </c>
      <c r="DW11" s="90"/>
      <c r="DX11" s="90"/>
      <c r="DY11" s="90" t="s">
        <v>1097</v>
      </c>
      <c r="DZ11" s="90"/>
      <c r="EA11" s="90"/>
      <c r="EB11" s="90" t="s">
        <v>1098</v>
      </c>
      <c r="EC11" s="90"/>
      <c r="ED11" s="90"/>
      <c r="EE11" s="90" t="s">
        <v>1099</v>
      </c>
      <c r="EF11" s="90"/>
      <c r="EG11" s="90"/>
      <c r="EH11" s="90" t="s">
        <v>1100</v>
      </c>
      <c r="EI11" s="90"/>
      <c r="EJ11" s="90"/>
      <c r="EK11" s="90" t="s">
        <v>1101</v>
      </c>
      <c r="EL11" s="90"/>
      <c r="EM11" s="90"/>
      <c r="EN11" s="90" t="s">
        <v>1102</v>
      </c>
      <c r="EO11" s="90"/>
      <c r="EP11" s="90"/>
      <c r="EQ11" s="90" t="s">
        <v>1103</v>
      </c>
      <c r="ER11" s="90"/>
      <c r="ES11" s="90"/>
      <c r="ET11" s="90" t="s">
        <v>1104</v>
      </c>
      <c r="EU11" s="90"/>
      <c r="EV11" s="90"/>
      <c r="EW11" s="90" t="s">
        <v>1105</v>
      </c>
      <c r="EX11" s="90"/>
      <c r="EY11" s="90"/>
      <c r="EZ11" s="90" t="s">
        <v>1106</v>
      </c>
      <c r="FA11" s="90"/>
      <c r="FB11" s="90"/>
      <c r="FC11" s="90" t="s">
        <v>1107</v>
      </c>
      <c r="FD11" s="90"/>
      <c r="FE11" s="90"/>
      <c r="FF11" s="90" t="s">
        <v>1108</v>
      </c>
      <c r="FG11" s="90"/>
      <c r="FH11" s="90"/>
      <c r="FI11" s="90" t="s">
        <v>1109</v>
      </c>
      <c r="FJ11" s="90"/>
      <c r="FK11" s="90"/>
      <c r="FL11" s="90" t="s">
        <v>1110</v>
      </c>
      <c r="FM11" s="90"/>
      <c r="FN11" s="90"/>
      <c r="FO11" s="90" t="s">
        <v>1111</v>
      </c>
      <c r="FP11" s="90"/>
      <c r="FQ11" s="90"/>
      <c r="FR11" s="90" t="s">
        <v>1112</v>
      </c>
      <c r="FS11" s="90"/>
      <c r="FT11" s="90"/>
      <c r="FU11" s="90" t="s">
        <v>1113</v>
      </c>
      <c r="FV11" s="90"/>
      <c r="FW11" s="90"/>
      <c r="FX11" s="90" t="s">
        <v>1114</v>
      </c>
      <c r="FY11" s="90"/>
      <c r="FZ11" s="90"/>
      <c r="GA11" s="90" t="s">
        <v>1115</v>
      </c>
      <c r="GB11" s="90"/>
      <c r="GC11" s="90"/>
      <c r="GD11" s="90" t="s">
        <v>1116</v>
      </c>
      <c r="GE11" s="90"/>
      <c r="GF11" s="90"/>
      <c r="GG11" s="90" t="s">
        <v>1117</v>
      </c>
      <c r="GH11" s="90"/>
      <c r="GI11" s="90"/>
      <c r="GJ11" s="90" t="s">
        <v>1118</v>
      </c>
      <c r="GK11" s="90"/>
      <c r="GL11" s="90"/>
      <c r="GM11" s="90" t="s">
        <v>1119</v>
      </c>
      <c r="GN11" s="90"/>
      <c r="GO11" s="90"/>
      <c r="GP11" s="90" t="s">
        <v>1120</v>
      </c>
      <c r="GQ11" s="90"/>
      <c r="GR11" s="90"/>
      <c r="GS11" s="90" t="s">
        <v>1121</v>
      </c>
      <c r="GT11" s="90"/>
      <c r="GU11" s="90"/>
      <c r="GV11" s="90" t="s">
        <v>1122</v>
      </c>
      <c r="GW11" s="90"/>
      <c r="GX11" s="90"/>
      <c r="GY11" s="90" t="s">
        <v>1123</v>
      </c>
      <c r="GZ11" s="90"/>
      <c r="HA11" s="90"/>
      <c r="HB11" s="90" t="s">
        <v>1124</v>
      </c>
      <c r="HC11" s="90"/>
      <c r="HD11" s="90"/>
      <c r="HE11" s="90" t="s">
        <v>1125</v>
      </c>
      <c r="HF11" s="90"/>
      <c r="HG11" s="90"/>
      <c r="HH11" s="90" t="s">
        <v>1126</v>
      </c>
      <c r="HI11" s="90"/>
      <c r="HJ11" s="90"/>
      <c r="HK11" s="90" t="s">
        <v>1127</v>
      </c>
      <c r="HL11" s="90"/>
      <c r="HM11" s="90"/>
      <c r="HN11" s="90" t="s">
        <v>1128</v>
      </c>
      <c r="HO11" s="90"/>
      <c r="HP11" s="90"/>
      <c r="HQ11" s="90" t="s">
        <v>1129</v>
      </c>
      <c r="HR11" s="90"/>
      <c r="HS11" s="90"/>
      <c r="HT11" s="90" t="s">
        <v>1130</v>
      </c>
      <c r="HU11" s="90"/>
      <c r="HV11" s="90"/>
      <c r="HW11" s="90" t="s">
        <v>1131</v>
      </c>
      <c r="HX11" s="90"/>
      <c r="HY11" s="90"/>
      <c r="HZ11" s="90" t="s">
        <v>1132</v>
      </c>
      <c r="IA11" s="90"/>
      <c r="IB11" s="90"/>
      <c r="IC11" s="90" t="s">
        <v>1133</v>
      </c>
      <c r="ID11" s="90"/>
      <c r="IE11" s="90"/>
      <c r="IF11" s="90" t="s">
        <v>1134</v>
      </c>
      <c r="IG11" s="90"/>
      <c r="IH11" s="90"/>
      <c r="II11" s="90" t="s">
        <v>1135</v>
      </c>
      <c r="IJ11" s="90"/>
      <c r="IK11" s="90"/>
      <c r="IL11" s="90" t="s">
        <v>1136</v>
      </c>
      <c r="IM11" s="90"/>
      <c r="IN11" s="90"/>
      <c r="IO11" s="90" t="s">
        <v>1137</v>
      </c>
      <c r="IP11" s="90"/>
      <c r="IQ11" s="90"/>
      <c r="IR11" s="90" t="s">
        <v>1138</v>
      </c>
      <c r="IS11" s="90"/>
      <c r="IT11" s="90"/>
    </row>
    <row r="12" spans="1:293" ht="93" customHeight="1" x14ac:dyDescent="0.3">
      <c r="A12" s="115"/>
      <c r="B12" s="115"/>
      <c r="C12" s="91" t="s">
        <v>1139</v>
      </c>
      <c r="D12" s="91"/>
      <c r="E12" s="91"/>
      <c r="F12" s="91" t="s">
        <v>1140</v>
      </c>
      <c r="G12" s="91"/>
      <c r="H12" s="91"/>
      <c r="I12" s="91" t="s">
        <v>1141</v>
      </c>
      <c r="J12" s="91"/>
      <c r="K12" s="91"/>
      <c r="L12" s="91" t="s">
        <v>1142</v>
      </c>
      <c r="M12" s="91"/>
      <c r="N12" s="91"/>
      <c r="O12" s="91" t="s">
        <v>1143</v>
      </c>
      <c r="P12" s="91"/>
      <c r="Q12" s="91"/>
      <c r="R12" s="91" t="s">
        <v>1144</v>
      </c>
      <c r="S12" s="91"/>
      <c r="T12" s="91"/>
      <c r="U12" s="91" t="s">
        <v>1145</v>
      </c>
      <c r="V12" s="91"/>
      <c r="W12" s="91"/>
      <c r="X12" s="91" t="s">
        <v>1146</v>
      </c>
      <c r="Y12" s="91"/>
      <c r="Z12" s="91"/>
      <c r="AA12" s="91" t="s">
        <v>1147</v>
      </c>
      <c r="AB12" s="91"/>
      <c r="AC12" s="91"/>
      <c r="AD12" s="91" t="s">
        <v>1148</v>
      </c>
      <c r="AE12" s="91"/>
      <c r="AF12" s="91"/>
      <c r="AG12" s="91" t="s">
        <v>1149</v>
      </c>
      <c r="AH12" s="91"/>
      <c r="AI12" s="91"/>
      <c r="AJ12" s="91" t="s">
        <v>1150</v>
      </c>
      <c r="AK12" s="91"/>
      <c r="AL12" s="91"/>
      <c r="AM12" s="91" t="s">
        <v>1151</v>
      </c>
      <c r="AN12" s="91"/>
      <c r="AO12" s="91"/>
      <c r="AP12" s="91" t="s">
        <v>1152</v>
      </c>
      <c r="AQ12" s="91"/>
      <c r="AR12" s="91"/>
      <c r="AS12" s="91" t="s">
        <v>1153</v>
      </c>
      <c r="AT12" s="91"/>
      <c r="AU12" s="91"/>
      <c r="AV12" s="91" t="s">
        <v>1154</v>
      </c>
      <c r="AW12" s="91"/>
      <c r="AX12" s="91"/>
      <c r="AY12" s="91" t="s">
        <v>1155</v>
      </c>
      <c r="AZ12" s="91"/>
      <c r="BA12" s="91"/>
      <c r="BB12" s="91" t="s">
        <v>1156</v>
      </c>
      <c r="BC12" s="91"/>
      <c r="BD12" s="91"/>
      <c r="BE12" s="91" t="s">
        <v>1157</v>
      </c>
      <c r="BF12" s="91"/>
      <c r="BG12" s="91"/>
      <c r="BH12" s="91" t="s">
        <v>1158</v>
      </c>
      <c r="BI12" s="91"/>
      <c r="BJ12" s="91"/>
      <c r="BK12" s="91" t="s">
        <v>1159</v>
      </c>
      <c r="BL12" s="91"/>
      <c r="BM12" s="91"/>
      <c r="BN12" s="91" t="s">
        <v>1160</v>
      </c>
      <c r="BO12" s="91"/>
      <c r="BP12" s="91"/>
      <c r="BQ12" s="91" t="s">
        <v>1161</v>
      </c>
      <c r="BR12" s="91"/>
      <c r="BS12" s="91"/>
      <c r="BT12" s="91" t="s">
        <v>1162</v>
      </c>
      <c r="BU12" s="91"/>
      <c r="BV12" s="91"/>
      <c r="BW12" s="91" t="s">
        <v>1163</v>
      </c>
      <c r="BX12" s="91"/>
      <c r="BY12" s="91"/>
      <c r="BZ12" s="91" t="s">
        <v>1164</v>
      </c>
      <c r="CA12" s="91"/>
      <c r="CB12" s="91"/>
      <c r="CC12" s="91" t="s">
        <v>1165</v>
      </c>
      <c r="CD12" s="91"/>
      <c r="CE12" s="91"/>
      <c r="CF12" s="91" t="s">
        <v>1166</v>
      </c>
      <c r="CG12" s="91"/>
      <c r="CH12" s="91"/>
      <c r="CI12" s="91" t="s">
        <v>1167</v>
      </c>
      <c r="CJ12" s="91"/>
      <c r="CK12" s="91"/>
      <c r="CL12" s="91" t="s">
        <v>1168</v>
      </c>
      <c r="CM12" s="91"/>
      <c r="CN12" s="91"/>
      <c r="CO12" s="91" t="s">
        <v>1169</v>
      </c>
      <c r="CP12" s="91"/>
      <c r="CQ12" s="91"/>
      <c r="CR12" s="91" t="s">
        <v>1170</v>
      </c>
      <c r="CS12" s="91"/>
      <c r="CT12" s="91"/>
      <c r="CU12" s="91" t="s">
        <v>1171</v>
      </c>
      <c r="CV12" s="91"/>
      <c r="CW12" s="91"/>
      <c r="CX12" s="91" t="s">
        <v>1172</v>
      </c>
      <c r="CY12" s="91"/>
      <c r="CZ12" s="91"/>
      <c r="DA12" s="91" t="s">
        <v>1173</v>
      </c>
      <c r="DB12" s="91"/>
      <c r="DC12" s="91"/>
      <c r="DD12" s="91" t="s">
        <v>1174</v>
      </c>
      <c r="DE12" s="91"/>
      <c r="DF12" s="91"/>
      <c r="DG12" s="91" t="s">
        <v>1175</v>
      </c>
      <c r="DH12" s="91"/>
      <c r="DI12" s="91"/>
      <c r="DJ12" s="119" t="s">
        <v>1176</v>
      </c>
      <c r="DK12" s="119"/>
      <c r="DL12" s="119"/>
      <c r="DM12" s="119" t="s">
        <v>1177</v>
      </c>
      <c r="DN12" s="119"/>
      <c r="DO12" s="119"/>
      <c r="DP12" s="119" t="s">
        <v>1178</v>
      </c>
      <c r="DQ12" s="119"/>
      <c r="DR12" s="119"/>
      <c r="DS12" s="119" t="s">
        <v>1179</v>
      </c>
      <c r="DT12" s="119"/>
      <c r="DU12" s="119"/>
      <c r="DV12" s="119" t="s">
        <v>1180</v>
      </c>
      <c r="DW12" s="119"/>
      <c r="DX12" s="119"/>
      <c r="DY12" s="91" t="s">
        <v>1181</v>
      </c>
      <c r="DZ12" s="91"/>
      <c r="EA12" s="91"/>
      <c r="EB12" s="91" t="s">
        <v>1182</v>
      </c>
      <c r="EC12" s="91"/>
      <c r="ED12" s="91"/>
      <c r="EE12" s="91" t="s">
        <v>1183</v>
      </c>
      <c r="EF12" s="91"/>
      <c r="EG12" s="91"/>
      <c r="EH12" s="91" t="s">
        <v>1184</v>
      </c>
      <c r="EI12" s="91"/>
      <c r="EJ12" s="91"/>
      <c r="EK12" s="91" t="s">
        <v>1185</v>
      </c>
      <c r="EL12" s="91"/>
      <c r="EM12" s="91"/>
      <c r="EN12" s="91" t="s">
        <v>1186</v>
      </c>
      <c r="EO12" s="91"/>
      <c r="EP12" s="91"/>
      <c r="EQ12" s="91" t="s">
        <v>1187</v>
      </c>
      <c r="ER12" s="91"/>
      <c r="ES12" s="91"/>
      <c r="ET12" s="91" t="s">
        <v>1188</v>
      </c>
      <c r="EU12" s="91"/>
      <c r="EV12" s="91"/>
      <c r="EW12" s="91" t="s">
        <v>1189</v>
      </c>
      <c r="EX12" s="91"/>
      <c r="EY12" s="91"/>
      <c r="EZ12" s="91" t="s">
        <v>1190</v>
      </c>
      <c r="FA12" s="91"/>
      <c r="FB12" s="91"/>
      <c r="FC12" s="91" t="s">
        <v>1191</v>
      </c>
      <c r="FD12" s="91"/>
      <c r="FE12" s="91"/>
      <c r="FF12" s="91" t="s">
        <v>1192</v>
      </c>
      <c r="FG12" s="91"/>
      <c r="FH12" s="91"/>
      <c r="FI12" s="91" t="s">
        <v>1193</v>
      </c>
      <c r="FJ12" s="91"/>
      <c r="FK12" s="91"/>
      <c r="FL12" s="91" t="s">
        <v>1194</v>
      </c>
      <c r="FM12" s="91"/>
      <c r="FN12" s="91"/>
      <c r="FO12" s="91" t="s">
        <v>1195</v>
      </c>
      <c r="FP12" s="91"/>
      <c r="FQ12" s="91"/>
      <c r="FR12" s="91" t="s">
        <v>1196</v>
      </c>
      <c r="FS12" s="91"/>
      <c r="FT12" s="91"/>
      <c r="FU12" s="91" t="s">
        <v>1197</v>
      </c>
      <c r="FV12" s="91"/>
      <c r="FW12" s="91"/>
      <c r="FX12" s="91" t="s">
        <v>1198</v>
      </c>
      <c r="FY12" s="91"/>
      <c r="FZ12" s="91"/>
      <c r="GA12" s="119" t="s">
        <v>1199</v>
      </c>
      <c r="GB12" s="119"/>
      <c r="GC12" s="119"/>
      <c r="GD12" s="91" t="s">
        <v>1200</v>
      </c>
      <c r="GE12" s="91"/>
      <c r="GF12" s="91"/>
      <c r="GG12" s="119" t="s">
        <v>1201</v>
      </c>
      <c r="GH12" s="119"/>
      <c r="GI12" s="119"/>
      <c r="GJ12" s="119" t="s">
        <v>1202</v>
      </c>
      <c r="GK12" s="119"/>
      <c r="GL12" s="119"/>
      <c r="GM12" s="119" t="s">
        <v>1203</v>
      </c>
      <c r="GN12" s="119"/>
      <c r="GO12" s="119"/>
      <c r="GP12" s="119" t="s">
        <v>1204</v>
      </c>
      <c r="GQ12" s="119"/>
      <c r="GR12" s="119"/>
      <c r="GS12" s="119" t="s">
        <v>1205</v>
      </c>
      <c r="GT12" s="119"/>
      <c r="GU12" s="119"/>
      <c r="GV12" s="119" t="s">
        <v>1206</v>
      </c>
      <c r="GW12" s="119"/>
      <c r="GX12" s="119"/>
      <c r="GY12" s="119" t="s">
        <v>1207</v>
      </c>
      <c r="GZ12" s="119"/>
      <c r="HA12" s="119"/>
      <c r="HB12" s="91" t="s">
        <v>1208</v>
      </c>
      <c r="HC12" s="91"/>
      <c r="HD12" s="91"/>
      <c r="HE12" s="91" t="s">
        <v>1209</v>
      </c>
      <c r="HF12" s="91"/>
      <c r="HG12" s="91"/>
      <c r="HH12" s="91" t="s">
        <v>1210</v>
      </c>
      <c r="HI12" s="91"/>
      <c r="HJ12" s="91"/>
      <c r="HK12" s="91" t="s">
        <v>1211</v>
      </c>
      <c r="HL12" s="91"/>
      <c r="HM12" s="91"/>
      <c r="HN12" s="91" t="s">
        <v>1212</v>
      </c>
      <c r="HO12" s="91"/>
      <c r="HP12" s="91"/>
      <c r="HQ12" s="91" t="s">
        <v>1213</v>
      </c>
      <c r="HR12" s="91"/>
      <c r="HS12" s="91"/>
      <c r="HT12" s="91" t="s">
        <v>1214</v>
      </c>
      <c r="HU12" s="91"/>
      <c r="HV12" s="91"/>
      <c r="HW12" s="91" t="s">
        <v>1215</v>
      </c>
      <c r="HX12" s="91"/>
      <c r="HY12" s="91"/>
      <c r="HZ12" s="91" t="s">
        <v>1216</v>
      </c>
      <c r="IA12" s="91"/>
      <c r="IB12" s="91"/>
      <c r="IC12" s="91" t="s">
        <v>1217</v>
      </c>
      <c r="ID12" s="91"/>
      <c r="IE12" s="91"/>
      <c r="IF12" s="91" t="s">
        <v>1218</v>
      </c>
      <c r="IG12" s="91"/>
      <c r="IH12" s="91"/>
      <c r="II12" s="91" t="s">
        <v>1219</v>
      </c>
      <c r="IJ12" s="91"/>
      <c r="IK12" s="91"/>
      <c r="IL12" s="91" t="s">
        <v>1220</v>
      </c>
      <c r="IM12" s="91"/>
      <c r="IN12" s="91"/>
      <c r="IO12" s="91" t="s">
        <v>1221</v>
      </c>
      <c r="IP12" s="91"/>
      <c r="IQ12" s="91"/>
      <c r="IR12" s="91" t="s">
        <v>1222</v>
      </c>
      <c r="IS12" s="91"/>
      <c r="IT12" s="91"/>
    </row>
    <row r="13" spans="1:293" ht="82.5" customHeight="1" x14ac:dyDescent="0.3">
      <c r="A13" s="115"/>
      <c r="B13" s="115"/>
      <c r="C13" s="5" t="s">
        <v>111</v>
      </c>
      <c r="D13" s="5" t="s">
        <v>1223</v>
      </c>
      <c r="E13" s="5" t="s">
        <v>1224</v>
      </c>
      <c r="F13" s="5" t="s">
        <v>1225</v>
      </c>
      <c r="G13" s="5" t="s">
        <v>1226</v>
      </c>
      <c r="H13" s="5" t="s">
        <v>863</v>
      </c>
      <c r="I13" s="5" t="s">
        <v>1227</v>
      </c>
      <c r="J13" s="5" t="s">
        <v>1228</v>
      </c>
      <c r="K13" s="5" t="s">
        <v>1229</v>
      </c>
      <c r="L13" s="5" t="s">
        <v>385</v>
      </c>
      <c r="M13" s="5" t="s">
        <v>1230</v>
      </c>
      <c r="N13" s="5" t="s">
        <v>1231</v>
      </c>
      <c r="O13" s="5" t="s">
        <v>1232</v>
      </c>
      <c r="P13" s="5" t="s">
        <v>1233</v>
      </c>
      <c r="Q13" s="5" t="s">
        <v>1234</v>
      </c>
      <c r="R13" s="5" t="s">
        <v>1235</v>
      </c>
      <c r="S13" s="5" t="s">
        <v>1236</v>
      </c>
      <c r="T13" s="5" t="s">
        <v>1237</v>
      </c>
      <c r="U13" s="5" t="s">
        <v>1238</v>
      </c>
      <c r="V13" s="5" t="s">
        <v>1239</v>
      </c>
      <c r="W13" s="5" t="s">
        <v>1240</v>
      </c>
      <c r="X13" s="5" t="s">
        <v>1241</v>
      </c>
      <c r="Y13" s="5" t="s">
        <v>1242</v>
      </c>
      <c r="Z13" s="5" t="s">
        <v>1243</v>
      </c>
      <c r="AA13" s="5" t="s">
        <v>875</v>
      </c>
      <c r="AB13" s="5" t="s">
        <v>635</v>
      </c>
      <c r="AC13" s="5" t="s">
        <v>876</v>
      </c>
      <c r="AD13" s="5" t="s">
        <v>1244</v>
      </c>
      <c r="AE13" s="5" t="s">
        <v>1245</v>
      </c>
      <c r="AF13" s="5" t="s">
        <v>1246</v>
      </c>
      <c r="AG13" s="5" t="s">
        <v>1247</v>
      </c>
      <c r="AH13" s="5" t="s">
        <v>1248</v>
      </c>
      <c r="AI13" s="5" t="s">
        <v>1249</v>
      </c>
      <c r="AJ13" s="5" t="s">
        <v>1250</v>
      </c>
      <c r="AK13" s="5" t="s">
        <v>884</v>
      </c>
      <c r="AL13" s="5" t="s">
        <v>1251</v>
      </c>
      <c r="AM13" s="5" t="s">
        <v>1252</v>
      </c>
      <c r="AN13" s="5" t="s">
        <v>1253</v>
      </c>
      <c r="AO13" s="5" t="s">
        <v>1254</v>
      </c>
      <c r="AP13" s="5" t="s">
        <v>1255</v>
      </c>
      <c r="AQ13" s="5" t="s">
        <v>1256</v>
      </c>
      <c r="AR13" s="5" t="s">
        <v>1257</v>
      </c>
      <c r="AS13" s="5" t="s">
        <v>165</v>
      </c>
      <c r="AT13" s="5" t="s">
        <v>608</v>
      </c>
      <c r="AU13" s="5" t="s">
        <v>1258</v>
      </c>
      <c r="AV13" s="5" t="s">
        <v>1259</v>
      </c>
      <c r="AW13" s="5" t="s">
        <v>1260</v>
      </c>
      <c r="AX13" s="5" t="s">
        <v>1261</v>
      </c>
      <c r="AY13" s="5" t="s">
        <v>338</v>
      </c>
      <c r="AZ13" s="5" t="s">
        <v>1262</v>
      </c>
      <c r="BA13" s="5" t="s">
        <v>1263</v>
      </c>
      <c r="BB13" s="5" t="s">
        <v>1264</v>
      </c>
      <c r="BC13" s="5" t="s">
        <v>1265</v>
      </c>
      <c r="BD13" s="5" t="s">
        <v>1266</v>
      </c>
      <c r="BE13" s="5" t="s">
        <v>1267</v>
      </c>
      <c r="BF13" s="5" t="s">
        <v>1268</v>
      </c>
      <c r="BG13" s="5" t="s">
        <v>1269</v>
      </c>
      <c r="BH13" s="5" t="s">
        <v>1270</v>
      </c>
      <c r="BI13" s="5" t="s">
        <v>1271</v>
      </c>
      <c r="BJ13" s="5" t="s">
        <v>1272</v>
      </c>
      <c r="BK13" s="5" t="s">
        <v>1273</v>
      </c>
      <c r="BL13" s="5" t="s">
        <v>1274</v>
      </c>
      <c r="BM13" s="5" t="s">
        <v>1275</v>
      </c>
      <c r="BN13" s="5" t="s">
        <v>1276</v>
      </c>
      <c r="BO13" s="5" t="s">
        <v>1277</v>
      </c>
      <c r="BP13" s="5" t="s">
        <v>1278</v>
      </c>
      <c r="BQ13" s="5" t="s">
        <v>1279</v>
      </c>
      <c r="BR13" s="5" t="s">
        <v>1280</v>
      </c>
      <c r="BS13" s="5" t="s">
        <v>1281</v>
      </c>
      <c r="BT13" s="5" t="s">
        <v>1282</v>
      </c>
      <c r="BU13" s="5" t="s">
        <v>1283</v>
      </c>
      <c r="BV13" s="5" t="s">
        <v>1284</v>
      </c>
      <c r="BW13" s="5" t="s">
        <v>1285</v>
      </c>
      <c r="BX13" s="5" t="s">
        <v>1286</v>
      </c>
      <c r="BY13" s="5" t="s">
        <v>1287</v>
      </c>
      <c r="BZ13" s="5" t="s">
        <v>1164</v>
      </c>
      <c r="CA13" s="5" t="s">
        <v>1288</v>
      </c>
      <c r="CB13" s="5" t="s">
        <v>1289</v>
      </c>
      <c r="CC13" s="5" t="s">
        <v>1290</v>
      </c>
      <c r="CD13" s="5" t="s">
        <v>1291</v>
      </c>
      <c r="CE13" s="5" t="s">
        <v>1292</v>
      </c>
      <c r="CF13" s="5" t="s">
        <v>1293</v>
      </c>
      <c r="CG13" s="5" t="s">
        <v>1294</v>
      </c>
      <c r="CH13" s="5" t="s">
        <v>1295</v>
      </c>
      <c r="CI13" s="5" t="s">
        <v>1296</v>
      </c>
      <c r="CJ13" s="5" t="s">
        <v>1297</v>
      </c>
      <c r="CK13" s="5" t="s">
        <v>1298</v>
      </c>
      <c r="CL13" s="5" t="s">
        <v>909</v>
      </c>
      <c r="CM13" s="5" t="s">
        <v>910</v>
      </c>
      <c r="CN13" s="5" t="s">
        <v>1299</v>
      </c>
      <c r="CO13" s="5" t="s">
        <v>1300</v>
      </c>
      <c r="CP13" s="5" t="s">
        <v>1301</v>
      </c>
      <c r="CQ13" s="5" t="s">
        <v>1302</v>
      </c>
      <c r="CR13" s="5" t="s">
        <v>1303</v>
      </c>
      <c r="CS13" s="5" t="s">
        <v>1304</v>
      </c>
      <c r="CT13" s="5" t="s">
        <v>1305</v>
      </c>
      <c r="CU13" s="5" t="s">
        <v>1306</v>
      </c>
      <c r="CV13" s="5" t="s">
        <v>1307</v>
      </c>
      <c r="CW13" s="5" t="s">
        <v>1308</v>
      </c>
      <c r="CX13" s="5" t="s">
        <v>1309</v>
      </c>
      <c r="CY13" s="5" t="s">
        <v>1310</v>
      </c>
      <c r="CZ13" s="5" t="s">
        <v>919</v>
      </c>
      <c r="DA13" s="5" t="s">
        <v>1311</v>
      </c>
      <c r="DB13" s="5" t="s">
        <v>1312</v>
      </c>
      <c r="DC13" s="5" t="s">
        <v>1313</v>
      </c>
      <c r="DD13" s="5" t="s">
        <v>1314</v>
      </c>
      <c r="DE13" s="5" t="s">
        <v>1315</v>
      </c>
      <c r="DF13" s="5" t="s">
        <v>1316</v>
      </c>
      <c r="DG13" s="5" t="s">
        <v>1317</v>
      </c>
      <c r="DH13" s="5" t="s">
        <v>1318</v>
      </c>
      <c r="DI13" s="5" t="s">
        <v>1319</v>
      </c>
      <c r="DJ13" s="20" t="s">
        <v>613</v>
      </c>
      <c r="DK13" s="5" t="s">
        <v>1320</v>
      </c>
      <c r="DL13" s="20" t="s">
        <v>1321</v>
      </c>
      <c r="DM13" s="20" t="s">
        <v>1322</v>
      </c>
      <c r="DN13" s="5" t="s">
        <v>1323</v>
      </c>
      <c r="DO13" s="20" t="s">
        <v>1324</v>
      </c>
      <c r="DP13" s="20" t="s">
        <v>1325</v>
      </c>
      <c r="DQ13" s="5" t="s">
        <v>1326</v>
      </c>
      <c r="DR13" s="20" t="s">
        <v>1327</v>
      </c>
      <c r="DS13" s="20" t="s">
        <v>1328</v>
      </c>
      <c r="DT13" s="5" t="s">
        <v>1329</v>
      </c>
      <c r="DU13" s="20" t="s">
        <v>1330</v>
      </c>
      <c r="DV13" s="20" t="s">
        <v>1331</v>
      </c>
      <c r="DW13" s="5" t="s">
        <v>1332</v>
      </c>
      <c r="DX13" s="20" t="s">
        <v>1333</v>
      </c>
      <c r="DY13" s="5" t="s">
        <v>1334</v>
      </c>
      <c r="DZ13" s="5" t="s">
        <v>1335</v>
      </c>
      <c r="EA13" s="5" t="s">
        <v>1336</v>
      </c>
      <c r="EB13" s="5" t="s">
        <v>1337</v>
      </c>
      <c r="EC13" s="5" t="s">
        <v>1338</v>
      </c>
      <c r="ED13" s="5" t="s">
        <v>1339</v>
      </c>
      <c r="EE13" s="5" t="s">
        <v>1340</v>
      </c>
      <c r="EF13" s="5" t="s">
        <v>1341</v>
      </c>
      <c r="EG13" s="5" t="s">
        <v>1342</v>
      </c>
      <c r="EH13" s="5" t="s">
        <v>1343</v>
      </c>
      <c r="EI13" s="5" t="s">
        <v>1344</v>
      </c>
      <c r="EJ13" s="5" t="s">
        <v>1345</v>
      </c>
      <c r="EK13" s="5" t="s">
        <v>1346</v>
      </c>
      <c r="EL13" s="5" t="s">
        <v>1347</v>
      </c>
      <c r="EM13" s="5" t="s">
        <v>1348</v>
      </c>
      <c r="EN13" s="5" t="s">
        <v>1349</v>
      </c>
      <c r="EO13" s="5" t="s">
        <v>1350</v>
      </c>
      <c r="EP13" s="5" t="s">
        <v>1351</v>
      </c>
      <c r="EQ13" s="5" t="s">
        <v>1352</v>
      </c>
      <c r="ER13" s="5" t="s">
        <v>1353</v>
      </c>
      <c r="ES13" s="5" t="s">
        <v>1354</v>
      </c>
      <c r="ET13" s="5" t="s">
        <v>1355</v>
      </c>
      <c r="EU13" s="5" t="s">
        <v>1356</v>
      </c>
      <c r="EV13" s="5" t="s">
        <v>1357</v>
      </c>
      <c r="EW13" s="5" t="s">
        <v>1355</v>
      </c>
      <c r="EX13" s="5" t="s">
        <v>1356</v>
      </c>
      <c r="EY13" s="5" t="s">
        <v>1358</v>
      </c>
      <c r="EZ13" s="5" t="s">
        <v>875</v>
      </c>
      <c r="FA13" s="5" t="s">
        <v>1359</v>
      </c>
      <c r="FB13" s="5" t="s">
        <v>1360</v>
      </c>
      <c r="FC13" s="5" t="s">
        <v>1361</v>
      </c>
      <c r="FD13" s="5" t="s">
        <v>1362</v>
      </c>
      <c r="FE13" s="5" t="s">
        <v>1363</v>
      </c>
      <c r="FF13" s="5" t="s">
        <v>1364</v>
      </c>
      <c r="FG13" s="5" t="s">
        <v>1365</v>
      </c>
      <c r="FH13" s="5" t="s">
        <v>1366</v>
      </c>
      <c r="FI13" s="5" t="s">
        <v>105</v>
      </c>
      <c r="FJ13" s="5" t="s">
        <v>106</v>
      </c>
      <c r="FK13" s="5" t="s">
        <v>360</v>
      </c>
      <c r="FL13" s="5" t="s">
        <v>1367</v>
      </c>
      <c r="FM13" s="5" t="s">
        <v>1368</v>
      </c>
      <c r="FN13" s="5" t="s">
        <v>1369</v>
      </c>
      <c r="FO13" s="5" t="s">
        <v>1370</v>
      </c>
      <c r="FP13" s="5" t="s">
        <v>1371</v>
      </c>
      <c r="FQ13" s="5" t="s">
        <v>1372</v>
      </c>
      <c r="FR13" s="5" t="s">
        <v>1373</v>
      </c>
      <c r="FS13" s="5" t="s">
        <v>1374</v>
      </c>
      <c r="FT13" s="5" t="s">
        <v>1375</v>
      </c>
      <c r="FU13" s="5" t="s">
        <v>1376</v>
      </c>
      <c r="FV13" s="5" t="s">
        <v>1377</v>
      </c>
      <c r="FW13" s="5" t="s">
        <v>1378</v>
      </c>
      <c r="FX13" s="5" t="s">
        <v>1379</v>
      </c>
      <c r="FY13" s="5" t="s">
        <v>1380</v>
      </c>
      <c r="FZ13" s="5" t="s">
        <v>1381</v>
      </c>
      <c r="GA13" s="20" t="s">
        <v>1382</v>
      </c>
      <c r="GB13" s="5" t="s">
        <v>1383</v>
      </c>
      <c r="GC13" s="20" t="s">
        <v>1384</v>
      </c>
      <c r="GD13" s="5" t="s">
        <v>1385</v>
      </c>
      <c r="GE13" s="5" t="s">
        <v>1386</v>
      </c>
      <c r="GF13" s="5" t="s">
        <v>1387</v>
      </c>
      <c r="GG13" s="20" t="s">
        <v>200</v>
      </c>
      <c r="GH13" s="5" t="s">
        <v>1388</v>
      </c>
      <c r="GI13" s="20" t="s">
        <v>1389</v>
      </c>
      <c r="GJ13" s="20" t="s">
        <v>1390</v>
      </c>
      <c r="GK13" s="5" t="s">
        <v>1391</v>
      </c>
      <c r="GL13" s="20" t="s">
        <v>1392</v>
      </c>
      <c r="GM13" s="20" t="s">
        <v>891</v>
      </c>
      <c r="GN13" s="5" t="s">
        <v>386</v>
      </c>
      <c r="GO13" s="20" t="s">
        <v>1363</v>
      </c>
      <c r="GP13" s="20" t="s">
        <v>1393</v>
      </c>
      <c r="GQ13" s="5" t="s">
        <v>1394</v>
      </c>
      <c r="GR13" s="20" t="s">
        <v>1395</v>
      </c>
      <c r="GS13" s="20" t="s">
        <v>1396</v>
      </c>
      <c r="GT13" s="5" t="s">
        <v>1397</v>
      </c>
      <c r="GU13" s="20" t="s">
        <v>1398</v>
      </c>
      <c r="GV13" s="20" t="s">
        <v>1399</v>
      </c>
      <c r="GW13" s="5" t="s">
        <v>1400</v>
      </c>
      <c r="GX13" s="20" t="s">
        <v>1401</v>
      </c>
      <c r="GY13" s="20" t="s">
        <v>1402</v>
      </c>
      <c r="GZ13" s="5" t="s">
        <v>1403</v>
      </c>
      <c r="HA13" s="20" t="s">
        <v>1404</v>
      </c>
      <c r="HB13" s="5" t="s">
        <v>1405</v>
      </c>
      <c r="HC13" s="5" t="s">
        <v>1406</v>
      </c>
      <c r="HD13" s="5" t="s">
        <v>1407</v>
      </c>
      <c r="HE13" s="5" t="s">
        <v>165</v>
      </c>
      <c r="HF13" s="5" t="s">
        <v>608</v>
      </c>
      <c r="HG13" s="5" t="s">
        <v>609</v>
      </c>
      <c r="HH13" s="5" t="s">
        <v>116</v>
      </c>
      <c r="HI13" s="5" t="s">
        <v>117</v>
      </c>
      <c r="HJ13" s="5" t="s">
        <v>156</v>
      </c>
      <c r="HK13" s="5" t="s">
        <v>1408</v>
      </c>
      <c r="HL13" s="5" t="s">
        <v>1409</v>
      </c>
      <c r="HM13" s="5" t="s">
        <v>1410</v>
      </c>
      <c r="HN13" s="5" t="s">
        <v>1411</v>
      </c>
      <c r="HO13" s="5" t="s">
        <v>1412</v>
      </c>
      <c r="HP13" s="5" t="s">
        <v>1413</v>
      </c>
      <c r="HQ13" s="5" t="s">
        <v>1414</v>
      </c>
      <c r="HR13" s="5" t="s">
        <v>1415</v>
      </c>
      <c r="HS13" s="5" t="s">
        <v>1416</v>
      </c>
      <c r="HT13" s="5" t="s">
        <v>1417</v>
      </c>
      <c r="HU13" s="5" t="s">
        <v>1418</v>
      </c>
      <c r="HV13" s="5" t="s">
        <v>1419</v>
      </c>
      <c r="HW13" s="5" t="s">
        <v>1420</v>
      </c>
      <c r="HX13" s="5" t="s">
        <v>1421</v>
      </c>
      <c r="HY13" s="5" t="s">
        <v>1422</v>
      </c>
      <c r="HZ13" s="5" t="s">
        <v>1423</v>
      </c>
      <c r="IA13" s="5" t="s">
        <v>1424</v>
      </c>
      <c r="IB13" s="5" t="s">
        <v>1425</v>
      </c>
      <c r="IC13" s="5" t="s">
        <v>1426</v>
      </c>
      <c r="ID13" s="5" t="s">
        <v>1427</v>
      </c>
      <c r="IE13" s="5" t="s">
        <v>1428</v>
      </c>
      <c r="IF13" s="5" t="s">
        <v>1429</v>
      </c>
      <c r="IG13" s="5" t="s">
        <v>1430</v>
      </c>
      <c r="IH13" s="5" t="s">
        <v>1431</v>
      </c>
      <c r="II13" s="5" t="s">
        <v>369</v>
      </c>
      <c r="IJ13" s="5" t="s">
        <v>370</v>
      </c>
      <c r="IK13" s="5" t="s">
        <v>371</v>
      </c>
      <c r="IL13" s="5" t="s">
        <v>1432</v>
      </c>
      <c r="IM13" s="5" t="s">
        <v>1433</v>
      </c>
      <c r="IN13" s="5" t="s">
        <v>1434</v>
      </c>
      <c r="IO13" s="5" t="s">
        <v>1435</v>
      </c>
      <c r="IP13" s="5" t="s">
        <v>1436</v>
      </c>
      <c r="IQ13" s="5" t="s">
        <v>1437</v>
      </c>
      <c r="IR13" s="5" t="s">
        <v>1438</v>
      </c>
      <c r="IS13" s="5" t="s">
        <v>1439</v>
      </c>
      <c r="IT13" s="5" t="s">
        <v>1440</v>
      </c>
    </row>
    <row r="14" spans="1:293" ht="15.6" x14ac:dyDescent="0.3">
      <c r="A14" s="6">
        <v>1</v>
      </c>
      <c r="B14" s="23" t="s">
        <v>1441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/>
      <c r="IA14" s="7">
        <v>1</v>
      </c>
      <c r="IB14" s="7"/>
      <c r="IC14" s="7"/>
      <c r="ID14" s="7">
        <v>1</v>
      </c>
      <c r="IE14" s="7"/>
      <c r="IF14" s="7"/>
      <c r="IG14" s="7">
        <v>1</v>
      </c>
      <c r="IH14" s="7"/>
      <c r="II14" s="7"/>
      <c r="IJ14" s="7">
        <v>1</v>
      </c>
      <c r="IK14" s="7"/>
      <c r="IL14" s="7"/>
      <c r="IM14" s="7">
        <v>1</v>
      </c>
      <c r="IN14" s="7"/>
      <c r="IO14" s="7"/>
      <c r="IP14" s="7">
        <v>1</v>
      </c>
      <c r="IQ14" s="7"/>
      <c r="IR14" s="7"/>
      <c r="IS14" s="7">
        <v>1</v>
      </c>
      <c r="IT14" s="7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</row>
    <row r="15" spans="1:293" ht="15.6" x14ac:dyDescent="0.3">
      <c r="A15" s="6">
        <v>2</v>
      </c>
      <c r="B15" s="24" t="s">
        <v>1442</v>
      </c>
      <c r="C15" s="25"/>
      <c r="D15" s="7">
        <v>1</v>
      </c>
      <c r="E15" s="7" t="s">
        <v>418</v>
      </c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/>
      <c r="P15" s="7"/>
      <c r="Q15" s="7">
        <v>1</v>
      </c>
      <c r="R15" s="7">
        <v>1</v>
      </c>
      <c r="S15" s="7"/>
      <c r="T15" s="7"/>
      <c r="U15" s="7"/>
      <c r="V15" s="7"/>
      <c r="W15" s="7">
        <v>1</v>
      </c>
      <c r="X15" s="7"/>
      <c r="Y15" s="7" t="s">
        <v>419</v>
      </c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>
        <v>1</v>
      </c>
      <c r="BP15" s="7"/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>
        <v>1</v>
      </c>
      <c r="DL15" s="7"/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>
        <v>1</v>
      </c>
      <c r="DX15" s="7"/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  <c r="FL15" s="25"/>
      <c r="FM15" s="7">
        <v>1</v>
      </c>
      <c r="FN15" s="7" t="s">
        <v>418</v>
      </c>
      <c r="FO15" s="7"/>
      <c r="FP15" s="7"/>
      <c r="FQ15" s="7">
        <v>1</v>
      </c>
      <c r="FR15" s="7"/>
      <c r="FS15" s="7">
        <v>1</v>
      </c>
      <c r="FT15" s="7"/>
      <c r="FU15" s="7"/>
      <c r="FV15" s="7">
        <v>1</v>
      </c>
      <c r="FW15" s="7"/>
      <c r="FX15" s="7"/>
      <c r="FY15" s="7"/>
      <c r="FZ15" s="7">
        <v>1</v>
      </c>
      <c r="GA15" s="7"/>
      <c r="GB15" s="7"/>
      <c r="GC15" s="7">
        <v>1</v>
      </c>
      <c r="GD15" s="7"/>
      <c r="GE15" s="7"/>
      <c r="GF15" s="7">
        <v>1</v>
      </c>
      <c r="GG15" s="7"/>
      <c r="GH15" s="7" t="s">
        <v>419</v>
      </c>
      <c r="GI15" s="7">
        <v>1</v>
      </c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  <c r="GS15" s="7"/>
      <c r="GT15" s="7">
        <v>1</v>
      </c>
      <c r="GU15" s="7"/>
      <c r="GV15" s="7"/>
      <c r="GW15" s="7">
        <v>1</v>
      </c>
      <c r="GX15" s="7"/>
      <c r="GY15" s="7"/>
      <c r="GZ15" s="7">
        <v>1</v>
      </c>
      <c r="HA15" s="7"/>
      <c r="HB15" s="7"/>
      <c r="HC15" s="7"/>
      <c r="HD15" s="7">
        <v>1</v>
      </c>
      <c r="HE15" s="7"/>
      <c r="HF15" s="7"/>
      <c r="HG15" s="7">
        <v>1</v>
      </c>
      <c r="HH15" s="7"/>
      <c r="HI15" s="7">
        <v>1</v>
      </c>
      <c r="HJ15" s="7"/>
      <c r="HK15" s="7"/>
      <c r="HL15" s="7"/>
      <c r="HM15" s="7">
        <v>1</v>
      </c>
      <c r="HN15" s="7"/>
      <c r="HO15" s="7"/>
      <c r="HP15" s="7">
        <v>1</v>
      </c>
      <c r="HQ15" s="7"/>
      <c r="HR15" s="7"/>
      <c r="HS15" s="7">
        <v>1</v>
      </c>
      <c r="HT15" s="7"/>
      <c r="HU15" s="7"/>
      <c r="HV15" s="7">
        <v>1</v>
      </c>
      <c r="HW15" s="7"/>
      <c r="HX15" s="7">
        <v>1</v>
      </c>
      <c r="HY15" s="7"/>
      <c r="HZ15" s="7"/>
      <c r="IA15" s="7"/>
      <c r="IB15" s="7">
        <v>1</v>
      </c>
      <c r="IC15" s="7"/>
      <c r="ID15" s="7"/>
      <c r="IE15" s="7">
        <v>1</v>
      </c>
      <c r="IF15" s="7"/>
      <c r="IG15" s="7"/>
      <c r="IH15" s="7">
        <v>1</v>
      </c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</row>
    <row r="16" spans="1:293" ht="15.6" x14ac:dyDescent="0.3">
      <c r="A16" s="6">
        <v>3</v>
      </c>
      <c r="B16" s="24" t="s">
        <v>1443</v>
      </c>
      <c r="C16" s="25"/>
      <c r="D16" s="7">
        <v>1</v>
      </c>
      <c r="E16" s="7"/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>
        <v>1</v>
      </c>
      <c r="T16" s="7"/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25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7"/>
      <c r="GT16" s="7"/>
      <c r="GU16" s="7">
        <v>1</v>
      </c>
      <c r="GV16" s="7"/>
      <c r="GW16" s="7"/>
      <c r="GX16" s="7">
        <v>1</v>
      </c>
      <c r="GY16" s="7"/>
      <c r="GZ16" s="7"/>
      <c r="HA16" s="7">
        <v>1</v>
      </c>
      <c r="HB16" s="7"/>
      <c r="HC16" s="7"/>
      <c r="HD16" s="7">
        <v>1</v>
      </c>
      <c r="HE16" s="7"/>
      <c r="HF16" s="7"/>
      <c r="HG16" s="7">
        <v>1</v>
      </c>
      <c r="HH16" s="7"/>
      <c r="HI16" s="7">
        <v>1</v>
      </c>
      <c r="HJ16" s="7"/>
      <c r="HK16" s="7"/>
      <c r="HL16" s="7"/>
      <c r="HM16" s="7">
        <v>1</v>
      </c>
      <c r="HN16" s="7"/>
      <c r="HO16" s="7"/>
      <c r="HP16" s="7">
        <v>1</v>
      </c>
      <c r="HQ16" s="7"/>
      <c r="HR16" s="7"/>
      <c r="HS16" s="7">
        <v>1</v>
      </c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/>
      <c r="IE16" s="7">
        <v>1</v>
      </c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/>
      <c r="IQ16" s="7">
        <v>1</v>
      </c>
      <c r="IR16" s="7"/>
      <c r="IS16" s="7"/>
      <c r="IT16" s="7">
        <v>1</v>
      </c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</row>
    <row r="17" spans="1:293" ht="15.6" x14ac:dyDescent="0.3">
      <c r="A17" s="6">
        <v>4</v>
      </c>
      <c r="B17" s="24" t="s">
        <v>1444</v>
      </c>
      <c r="C17" s="25">
        <v>1</v>
      </c>
      <c r="D17" s="7"/>
      <c r="E17" s="7"/>
      <c r="F17" s="7"/>
      <c r="G17" s="7">
        <v>1</v>
      </c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>
        <v>1</v>
      </c>
      <c r="AN17" s="7"/>
      <c r="AO17" s="7"/>
      <c r="AP17" s="7">
        <v>1</v>
      </c>
      <c r="AQ17" s="7"/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>
        <v>1</v>
      </c>
      <c r="EO17" s="7"/>
      <c r="EP17" s="7"/>
      <c r="EQ17" s="7"/>
      <c r="ER17" s="7"/>
      <c r="ES17" s="7">
        <v>1</v>
      </c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25">
        <v>1</v>
      </c>
      <c r="FM17" s="7"/>
      <c r="FN17" s="7"/>
      <c r="FO17" s="7"/>
      <c r="FP17" s="7">
        <v>1</v>
      </c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>
        <v>1</v>
      </c>
      <c r="GW17" s="7"/>
      <c r="GX17" s="7"/>
      <c r="GY17" s="7">
        <v>1</v>
      </c>
      <c r="GZ17" s="7"/>
      <c r="HA17" s="7"/>
      <c r="HB17" s="7"/>
      <c r="HC17" s="7">
        <v>1</v>
      </c>
      <c r="HD17" s="7"/>
      <c r="HE17" s="7"/>
      <c r="HF17" s="7">
        <v>1</v>
      </c>
      <c r="HG17" s="7"/>
      <c r="HH17" s="7">
        <v>1</v>
      </c>
      <c r="HI17" s="7"/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</row>
    <row r="18" spans="1:293" ht="15.6" x14ac:dyDescent="0.3">
      <c r="A18" s="6">
        <v>5</v>
      </c>
      <c r="B18" s="24" t="s">
        <v>1445</v>
      </c>
      <c r="C18" s="25"/>
      <c r="D18" s="7"/>
      <c r="E18" s="7">
        <v>1</v>
      </c>
      <c r="F18" s="7"/>
      <c r="G18" s="7">
        <v>1</v>
      </c>
      <c r="H18" s="7"/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>
        <v>1</v>
      </c>
      <c r="BA18" s="7"/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25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>
        <v>1</v>
      </c>
      <c r="HJ18" s="7"/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/>
      <c r="IB18" s="7">
        <v>1</v>
      </c>
      <c r="IC18" s="7"/>
      <c r="ID18" s="7"/>
      <c r="IE18" s="7">
        <v>1</v>
      </c>
      <c r="IF18" s="7"/>
      <c r="IG18" s="7"/>
      <c r="IH18" s="7">
        <v>1</v>
      </c>
      <c r="II18" s="7"/>
      <c r="IJ18" s="7"/>
      <c r="IK18" s="7">
        <v>1</v>
      </c>
      <c r="IL18" s="7"/>
      <c r="IM18" s="7"/>
      <c r="IN18" s="7">
        <v>1</v>
      </c>
      <c r="IO18" s="7"/>
      <c r="IP18" s="7"/>
      <c r="IQ18" s="7">
        <v>1</v>
      </c>
      <c r="IR18" s="7"/>
      <c r="IS18" s="7"/>
      <c r="IT18" s="7">
        <v>1</v>
      </c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</row>
    <row r="19" spans="1:293" ht="15.6" x14ac:dyDescent="0.3">
      <c r="A19" s="6">
        <v>6</v>
      </c>
      <c r="B19" s="26" t="s">
        <v>1446</v>
      </c>
      <c r="C19" s="25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>
        <v>1</v>
      </c>
      <c r="S19" s="7"/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/>
      <c r="AI19" s="7">
        <v>1</v>
      </c>
      <c r="AJ19" s="7"/>
      <c r="AK19" s="7">
        <v>1</v>
      </c>
      <c r="AL19" s="7"/>
      <c r="AM19" s="7"/>
      <c r="AN19" s="7"/>
      <c r="AO19" s="7">
        <v>1</v>
      </c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>
        <v>1</v>
      </c>
      <c r="AZ19" s="7"/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/>
      <c r="BP19" s="7">
        <v>1</v>
      </c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/>
      <c r="CB19" s="7">
        <v>1</v>
      </c>
      <c r="CC19" s="7"/>
      <c r="CD19" s="7">
        <v>1</v>
      </c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/>
      <c r="DO19" s="7">
        <v>1</v>
      </c>
      <c r="DP19" s="7"/>
      <c r="DQ19" s="7"/>
      <c r="DR19" s="7">
        <v>1</v>
      </c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>
        <v>1</v>
      </c>
      <c r="ES19" s="7"/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25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/>
      <c r="GR19" s="7">
        <v>1</v>
      </c>
      <c r="GS19" s="7"/>
      <c r="GT19" s="7">
        <v>1</v>
      </c>
      <c r="GU19" s="7"/>
      <c r="GV19" s="7"/>
      <c r="GW19" s="7"/>
      <c r="GX19" s="7">
        <v>1</v>
      </c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>
        <v>1</v>
      </c>
      <c r="HI19" s="7"/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/>
      <c r="HY19" s="7">
        <v>1</v>
      </c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/>
      <c r="IK19" s="7">
        <v>1</v>
      </c>
      <c r="IL19" s="7"/>
      <c r="IM19" s="7">
        <v>1</v>
      </c>
      <c r="IN19" s="7"/>
      <c r="IO19" s="7"/>
      <c r="IP19" s="7"/>
      <c r="IQ19" s="7">
        <v>1</v>
      </c>
      <c r="IR19" s="7"/>
      <c r="IS19" s="7">
        <v>1</v>
      </c>
      <c r="IT19" s="7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</row>
    <row r="20" spans="1:293" ht="15.6" x14ac:dyDescent="0.3">
      <c r="A20" s="6">
        <v>7</v>
      </c>
      <c r="B20" s="24" t="s">
        <v>1447</v>
      </c>
      <c r="C20" s="25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/>
      <c r="BI20" s="7"/>
      <c r="BJ20" s="7">
        <v>1</v>
      </c>
      <c r="BK20" s="7">
        <v>1</v>
      </c>
      <c r="BL20" s="7"/>
      <c r="BM20" s="7"/>
      <c r="BN20" s="7"/>
      <c r="BO20" s="7">
        <v>1</v>
      </c>
      <c r="BP20" s="7"/>
      <c r="BQ20" s="7">
        <v>1</v>
      </c>
      <c r="BR20" s="7"/>
      <c r="BS20" s="7"/>
      <c r="BT20" s="7">
        <v>1</v>
      </c>
      <c r="BU20" s="7"/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>
        <v>1</v>
      </c>
      <c r="EF20" s="7"/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>
        <v>1</v>
      </c>
      <c r="ER20" s="7"/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25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/>
      <c r="GW20" s="7">
        <v>1</v>
      </c>
      <c r="GX20" s="7"/>
      <c r="GY20" s="7">
        <v>1</v>
      </c>
      <c r="GZ20" s="7"/>
      <c r="HA20" s="7"/>
      <c r="HB20" s="7"/>
      <c r="HC20" s="7">
        <v>1</v>
      </c>
      <c r="HD20" s="7"/>
      <c r="HE20" s="7"/>
      <c r="HF20" s="7">
        <v>1</v>
      </c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/>
      <c r="HR20" s="7"/>
      <c r="HS20" s="7">
        <v>1</v>
      </c>
      <c r="HT20" s="7">
        <v>1</v>
      </c>
      <c r="HU20" s="7"/>
      <c r="HV20" s="7"/>
      <c r="HW20" s="7"/>
      <c r="HX20" s="7">
        <v>1</v>
      </c>
      <c r="HY20" s="7"/>
      <c r="HZ20" s="7">
        <v>1</v>
      </c>
      <c r="IA20" s="7"/>
      <c r="IB20" s="7"/>
      <c r="IC20" s="7">
        <v>1</v>
      </c>
      <c r="ID20" s="7"/>
      <c r="IE20" s="7"/>
      <c r="IF20" s="7"/>
      <c r="IG20" s="7">
        <v>1</v>
      </c>
      <c r="IH20" s="7"/>
      <c r="II20" s="7"/>
      <c r="IJ20" s="7">
        <v>1</v>
      </c>
      <c r="IK20" s="7"/>
      <c r="IL20" s="7"/>
      <c r="IM20" s="7">
        <v>1</v>
      </c>
      <c r="IN20" s="7"/>
      <c r="IO20" s="7"/>
      <c r="IP20" s="7">
        <v>1</v>
      </c>
      <c r="IQ20" s="7"/>
      <c r="IR20" s="7">
        <v>1</v>
      </c>
      <c r="IS20" s="7"/>
      <c r="IT20" s="7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</row>
    <row r="21" spans="1:293" x14ac:dyDescent="0.3">
      <c r="A21" s="8">
        <v>8</v>
      </c>
      <c r="B21" s="2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3">
      <c r="A22" s="92" t="s">
        <v>436</v>
      </c>
      <c r="B22" s="93"/>
      <c r="C22" s="8">
        <f t="shared" ref="C22:W22" si="0">SUM(C14:C21)</f>
        <v>3</v>
      </c>
      <c r="D22" s="8">
        <f t="shared" si="0"/>
        <v>3</v>
      </c>
      <c r="E22" s="8">
        <f t="shared" si="0"/>
        <v>1</v>
      </c>
      <c r="F22" s="8">
        <f t="shared" si="0"/>
        <v>3</v>
      </c>
      <c r="G22" s="8">
        <f t="shared" si="0"/>
        <v>3</v>
      </c>
      <c r="H22" s="8">
        <f t="shared" si="0"/>
        <v>1</v>
      </c>
      <c r="I22" s="8">
        <f t="shared" si="0"/>
        <v>4</v>
      </c>
      <c r="J22" s="8">
        <f t="shared" si="0"/>
        <v>1</v>
      </c>
      <c r="K22" s="8">
        <f t="shared" si="0"/>
        <v>2</v>
      </c>
      <c r="L22" s="8">
        <f t="shared" si="0"/>
        <v>4</v>
      </c>
      <c r="M22" s="8">
        <f t="shared" si="0"/>
        <v>1</v>
      </c>
      <c r="N22" s="8">
        <f t="shared" si="0"/>
        <v>2</v>
      </c>
      <c r="O22" s="8">
        <f t="shared" si="0"/>
        <v>3</v>
      </c>
      <c r="P22" s="8">
        <f t="shared" si="0"/>
        <v>1</v>
      </c>
      <c r="Q22" s="8">
        <f t="shared" si="0"/>
        <v>3</v>
      </c>
      <c r="R22" s="8">
        <f t="shared" si="0"/>
        <v>4</v>
      </c>
      <c r="S22" s="8">
        <f t="shared" si="0"/>
        <v>2</v>
      </c>
      <c r="T22" s="8">
        <f t="shared" si="0"/>
        <v>1</v>
      </c>
      <c r="U22" s="8">
        <f t="shared" si="0"/>
        <v>2</v>
      </c>
      <c r="V22" s="8">
        <f t="shared" si="0"/>
        <v>2</v>
      </c>
      <c r="W22" s="8">
        <f t="shared" si="0"/>
        <v>3</v>
      </c>
      <c r="X22" s="8">
        <f t="shared" ref="X22:BJ22" si="1">SUM(X14:X21)</f>
        <v>1</v>
      </c>
      <c r="Y22" s="8">
        <f t="shared" si="1"/>
        <v>3</v>
      </c>
      <c r="Z22" s="8">
        <f t="shared" si="1"/>
        <v>3</v>
      </c>
      <c r="AA22" s="8">
        <f t="shared" si="1"/>
        <v>1</v>
      </c>
      <c r="AB22" s="8">
        <f t="shared" si="1"/>
        <v>3</v>
      </c>
      <c r="AC22" s="8">
        <f t="shared" si="1"/>
        <v>3</v>
      </c>
      <c r="AD22" s="8">
        <f t="shared" si="1"/>
        <v>1</v>
      </c>
      <c r="AE22" s="8">
        <f t="shared" si="1"/>
        <v>3</v>
      </c>
      <c r="AF22" s="8">
        <f t="shared" si="1"/>
        <v>3</v>
      </c>
      <c r="AG22" s="8">
        <f t="shared" si="1"/>
        <v>1</v>
      </c>
      <c r="AH22" s="8">
        <f t="shared" si="1"/>
        <v>2</v>
      </c>
      <c r="AI22" s="8">
        <f t="shared" si="1"/>
        <v>4</v>
      </c>
      <c r="AJ22" s="8">
        <f t="shared" si="1"/>
        <v>1</v>
      </c>
      <c r="AK22" s="8">
        <f t="shared" si="1"/>
        <v>4</v>
      </c>
      <c r="AL22" s="8">
        <f t="shared" si="1"/>
        <v>2</v>
      </c>
      <c r="AM22" s="8">
        <f t="shared" si="1"/>
        <v>1</v>
      </c>
      <c r="AN22" s="8">
        <f t="shared" si="1"/>
        <v>3</v>
      </c>
      <c r="AO22" s="8">
        <f t="shared" si="1"/>
        <v>3</v>
      </c>
      <c r="AP22" s="8">
        <f t="shared" si="1"/>
        <v>2</v>
      </c>
      <c r="AQ22" s="8">
        <f t="shared" si="1"/>
        <v>3</v>
      </c>
      <c r="AR22" s="8">
        <f t="shared" si="1"/>
        <v>2</v>
      </c>
      <c r="AS22" s="8">
        <f t="shared" si="1"/>
        <v>0</v>
      </c>
      <c r="AT22" s="8">
        <f t="shared" si="1"/>
        <v>4</v>
      </c>
      <c r="AU22" s="8">
        <f t="shared" si="1"/>
        <v>3</v>
      </c>
      <c r="AV22" s="8">
        <f t="shared" si="1"/>
        <v>0</v>
      </c>
      <c r="AW22" s="8">
        <f t="shared" si="1"/>
        <v>4</v>
      </c>
      <c r="AX22" s="8">
        <f t="shared" si="1"/>
        <v>3</v>
      </c>
      <c r="AY22" s="8">
        <f t="shared" si="1"/>
        <v>3</v>
      </c>
      <c r="AZ22" s="8">
        <f t="shared" si="1"/>
        <v>4</v>
      </c>
      <c r="BA22" s="8">
        <f t="shared" si="1"/>
        <v>0</v>
      </c>
      <c r="BB22" s="8">
        <f t="shared" si="1"/>
        <v>1</v>
      </c>
      <c r="BC22" s="8">
        <f t="shared" si="1"/>
        <v>3</v>
      </c>
      <c r="BD22" s="8">
        <f t="shared" si="1"/>
        <v>3</v>
      </c>
      <c r="BE22" s="8">
        <f t="shared" si="1"/>
        <v>1</v>
      </c>
      <c r="BF22" s="8">
        <f t="shared" si="1"/>
        <v>3</v>
      </c>
      <c r="BG22" s="8">
        <f t="shared" si="1"/>
        <v>3</v>
      </c>
      <c r="BH22" s="8">
        <f t="shared" si="1"/>
        <v>0</v>
      </c>
      <c r="BI22" s="8">
        <f t="shared" si="1"/>
        <v>3</v>
      </c>
      <c r="BJ22" s="8">
        <f t="shared" si="1"/>
        <v>4</v>
      </c>
      <c r="BK22" s="8">
        <f t="shared" ref="BK22:DC22" si="2">SUM(BK14:BK21)</f>
        <v>1</v>
      </c>
      <c r="BL22" s="8">
        <f t="shared" si="2"/>
        <v>3</v>
      </c>
      <c r="BM22" s="8">
        <f t="shared" si="2"/>
        <v>3</v>
      </c>
      <c r="BN22" s="8">
        <f t="shared" si="2"/>
        <v>0</v>
      </c>
      <c r="BO22" s="8">
        <f t="shared" si="2"/>
        <v>4</v>
      </c>
      <c r="BP22" s="8">
        <f t="shared" si="2"/>
        <v>3</v>
      </c>
      <c r="BQ22" s="8">
        <f t="shared" si="2"/>
        <v>1</v>
      </c>
      <c r="BR22" s="8">
        <f t="shared" si="2"/>
        <v>3</v>
      </c>
      <c r="BS22" s="8">
        <f t="shared" si="2"/>
        <v>3</v>
      </c>
      <c r="BT22" s="8">
        <f t="shared" si="2"/>
        <v>1</v>
      </c>
      <c r="BU22" s="8">
        <f t="shared" si="2"/>
        <v>3</v>
      </c>
      <c r="BV22" s="8">
        <f t="shared" si="2"/>
        <v>3</v>
      </c>
      <c r="BW22" s="8">
        <f t="shared" si="2"/>
        <v>0</v>
      </c>
      <c r="BX22" s="8">
        <f t="shared" si="2"/>
        <v>4</v>
      </c>
      <c r="BY22" s="8">
        <f t="shared" si="2"/>
        <v>3</v>
      </c>
      <c r="BZ22" s="8">
        <f t="shared" si="2"/>
        <v>0</v>
      </c>
      <c r="CA22" s="8">
        <f t="shared" si="2"/>
        <v>3</v>
      </c>
      <c r="CB22" s="8">
        <f t="shared" si="2"/>
        <v>4</v>
      </c>
      <c r="CC22" s="8">
        <f t="shared" si="2"/>
        <v>0</v>
      </c>
      <c r="CD22" s="8">
        <f t="shared" si="2"/>
        <v>4</v>
      </c>
      <c r="CE22" s="8">
        <f t="shared" si="2"/>
        <v>3</v>
      </c>
      <c r="CF22" s="8">
        <f t="shared" si="2"/>
        <v>0</v>
      </c>
      <c r="CG22" s="8">
        <f t="shared" si="2"/>
        <v>3</v>
      </c>
      <c r="CH22" s="8">
        <f t="shared" si="2"/>
        <v>4</v>
      </c>
      <c r="CI22" s="8">
        <f t="shared" si="2"/>
        <v>1</v>
      </c>
      <c r="CJ22" s="8">
        <f t="shared" si="2"/>
        <v>3</v>
      </c>
      <c r="CK22" s="8">
        <f t="shared" si="2"/>
        <v>3</v>
      </c>
      <c r="CL22" s="8">
        <f t="shared" si="2"/>
        <v>0</v>
      </c>
      <c r="CM22" s="8">
        <f t="shared" si="2"/>
        <v>3</v>
      </c>
      <c r="CN22" s="8">
        <f t="shared" si="2"/>
        <v>4</v>
      </c>
      <c r="CO22" s="8">
        <f t="shared" si="2"/>
        <v>1</v>
      </c>
      <c r="CP22" s="8">
        <f t="shared" si="2"/>
        <v>3</v>
      </c>
      <c r="CQ22" s="8">
        <f t="shared" si="2"/>
        <v>3</v>
      </c>
      <c r="CR22" s="8">
        <f t="shared" si="2"/>
        <v>0</v>
      </c>
      <c r="CS22" s="8">
        <f t="shared" si="2"/>
        <v>4</v>
      </c>
      <c r="CT22" s="8">
        <f t="shared" si="2"/>
        <v>3</v>
      </c>
      <c r="CU22" s="8">
        <f t="shared" si="2"/>
        <v>1</v>
      </c>
      <c r="CV22" s="8">
        <f t="shared" si="2"/>
        <v>3</v>
      </c>
      <c r="CW22" s="8">
        <f t="shared" si="2"/>
        <v>3</v>
      </c>
      <c r="CX22" s="8">
        <f t="shared" si="2"/>
        <v>0</v>
      </c>
      <c r="CY22" s="8">
        <f t="shared" si="2"/>
        <v>4</v>
      </c>
      <c r="CZ22" s="8">
        <f t="shared" si="2"/>
        <v>3</v>
      </c>
      <c r="DA22" s="8">
        <f t="shared" si="2"/>
        <v>1</v>
      </c>
      <c r="DB22" s="8">
        <f t="shared" si="2"/>
        <v>3</v>
      </c>
      <c r="DC22" s="8">
        <f t="shared" si="2"/>
        <v>3</v>
      </c>
      <c r="DD22" s="8">
        <f t="shared" ref="DD22:DR22" si="3">SUM(DD14:DD21)</f>
        <v>1</v>
      </c>
      <c r="DE22" s="8">
        <f t="shared" si="3"/>
        <v>3</v>
      </c>
      <c r="DF22" s="8">
        <f t="shared" si="3"/>
        <v>3</v>
      </c>
      <c r="DG22" s="8">
        <f t="shared" si="3"/>
        <v>1</v>
      </c>
      <c r="DH22" s="8">
        <f t="shared" si="3"/>
        <v>3</v>
      </c>
      <c r="DI22" s="8">
        <f t="shared" si="3"/>
        <v>3</v>
      </c>
      <c r="DJ22" s="8">
        <f t="shared" si="3"/>
        <v>1</v>
      </c>
      <c r="DK22" s="8">
        <f t="shared" si="3"/>
        <v>4</v>
      </c>
      <c r="DL22" s="8">
        <f t="shared" si="3"/>
        <v>2</v>
      </c>
      <c r="DM22" s="8">
        <f t="shared" si="3"/>
        <v>1</v>
      </c>
      <c r="DN22" s="8">
        <f t="shared" si="3"/>
        <v>2</v>
      </c>
      <c r="DO22" s="8">
        <f t="shared" si="3"/>
        <v>4</v>
      </c>
      <c r="DP22" s="8">
        <f t="shared" si="3"/>
        <v>1</v>
      </c>
      <c r="DQ22" s="8">
        <f t="shared" si="3"/>
        <v>2</v>
      </c>
      <c r="DR22" s="8">
        <f t="shared" si="3"/>
        <v>4</v>
      </c>
      <c r="DS22" s="8">
        <f t="shared" ref="DS22:FF22" si="4">SUM(DS14:DS21)</f>
        <v>1</v>
      </c>
      <c r="DT22" s="8">
        <f t="shared" si="4"/>
        <v>3</v>
      </c>
      <c r="DU22" s="8">
        <f t="shared" si="4"/>
        <v>3</v>
      </c>
      <c r="DV22" s="8">
        <f t="shared" si="4"/>
        <v>1</v>
      </c>
      <c r="DW22" s="8">
        <f t="shared" si="4"/>
        <v>4</v>
      </c>
      <c r="DX22" s="8">
        <f t="shared" si="4"/>
        <v>2</v>
      </c>
      <c r="DY22" s="8">
        <f t="shared" si="4"/>
        <v>2</v>
      </c>
      <c r="DZ22" s="8">
        <f t="shared" si="4"/>
        <v>2</v>
      </c>
      <c r="EA22" s="8">
        <f t="shared" si="4"/>
        <v>3</v>
      </c>
      <c r="EB22" s="8">
        <f t="shared" si="4"/>
        <v>1</v>
      </c>
      <c r="EC22" s="8">
        <f t="shared" si="4"/>
        <v>3</v>
      </c>
      <c r="ED22" s="8">
        <f t="shared" si="4"/>
        <v>3</v>
      </c>
      <c r="EE22" s="8">
        <f t="shared" si="4"/>
        <v>2</v>
      </c>
      <c r="EF22" s="8">
        <f t="shared" si="4"/>
        <v>2</v>
      </c>
      <c r="EG22" s="8">
        <f t="shared" si="4"/>
        <v>3</v>
      </c>
      <c r="EH22" s="8">
        <f t="shared" si="4"/>
        <v>1</v>
      </c>
      <c r="EI22" s="8">
        <f t="shared" si="4"/>
        <v>2</v>
      </c>
      <c r="EJ22" s="8">
        <f t="shared" si="4"/>
        <v>4</v>
      </c>
      <c r="EK22" s="8">
        <f t="shared" si="4"/>
        <v>1</v>
      </c>
      <c r="EL22" s="8">
        <f t="shared" si="4"/>
        <v>2</v>
      </c>
      <c r="EM22" s="8">
        <f t="shared" si="4"/>
        <v>4</v>
      </c>
      <c r="EN22" s="8">
        <f t="shared" si="4"/>
        <v>2</v>
      </c>
      <c r="EO22" s="8">
        <f t="shared" si="4"/>
        <v>1</v>
      </c>
      <c r="EP22" s="8">
        <f t="shared" si="4"/>
        <v>4</v>
      </c>
      <c r="EQ22" s="8">
        <f t="shared" si="4"/>
        <v>2</v>
      </c>
      <c r="ER22" s="8">
        <f t="shared" si="4"/>
        <v>1</v>
      </c>
      <c r="ES22" s="8">
        <f t="shared" si="4"/>
        <v>4</v>
      </c>
      <c r="ET22" s="8">
        <f t="shared" si="4"/>
        <v>1</v>
      </c>
      <c r="EU22" s="8">
        <f t="shared" si="4"/>
        <v>2</v>
      </c>
      <c r="EV22" s="8">
        <f t="shared" si="4"/>
        <v>4</v>
      </c>
      <c r="EW22" s="8">
        <f t="shared" si="4"/>
        <v>2</v>
      </c>
      <c r="EX22" s="8">
        <f t="shared" si="4"/>
        <v>2</v>
      </c>
      <c r="EY22" s="8">
        <f t="shared" si="4"/>
        <v>3</v>
      </c>
      <c r="EZ22" s="8">
        <f t="shared" si="4"/>
        <v>2</v>
      </c>
      <c r="FA22" s="8">
        <f t="shared" si="4"/>
        <v>2</v>
      </c>
      <c r="FB22" s="8">
        <f t="shared" si="4"/>
        <v>3</v>
      </c>
      <c r="FC22" s="8">
        <f t="shared" si="4"/>
        <v>2</v>
      </c>
      <c r="FD22" s="8">
        <f t="shared" si="4"/>
        <v>2</v>
      </c>
      <c r="FE22" s="8">
        <f t="shared" si="4"/>
        <v>3</v>
      </c>
      <c r="FF22" s="8">
        <f t="shared" si="4"/>
        <v>1</v>
      </c>
      <c r="FG22" s="8">
        <f t="shared" ref="FG22:HR22" si="5">SUM(FG14:FG21)</f>
        <v>3</v>
      </c>
      <c r="FH22" s="8">
        <f t="shared" si="5"/>
        <v>3</v>
      </c>
      <c r="FI22" s="8">
        <f t="shared" si="5"/>
        <v>1</v>
      </c>
      <c r="FJ22" s="8">
        <f t="shared" si="5"/>
        <v>3</v>
      </c>
      <c r="FK22" s="8">
        <f t="shared" si="5"/>
        <v>3</v>
      </c>
      <c r="FL22" s="8">
        <f t="shared" si="5"/>
        <v>3</v>
      </c>
      <c r="FM22" s="8">
        <f t="shared" si="5"/>
        <v>2</v>
      </c>
      <c r="FN22" s="8">
        <f t="shared" si="5"/>
        <v>2</v>
      </c>
      <c r="FO22" s="8">
        <f t="shared" si="5"/>
        <v>2</v>
      </c>
      <c r="FP22" s="8">
        <f t="shared" si="5"/>
        <v>2</v>
      </c>
      <c r="FQ22" s="8">
        <f t="shared" si="5"/>
        <v>3</v>
      </c>
      <c r="FR22" s="8">
        <f t="shared" si="5"/>
        <v>3</v>
      </c>
      <c r="FS22" s="8">
        <f t="shared" si="5"/>
        <v>2</v>
      </c>
      <c r="FT22" s="8">
        <f t="shared" si="5"/>
        <v>2</v>
      </c>
      <c r="FU22" s="8">
        <f t="shared" si="5"/>
        <v>3</v>
      </c>
      <c r="FV22" s="8">
        <f t="shared" si="5"/>
        <v>2</v>
      </c>
      <c r="FW22" s="8">
        <f t="shared" si="5"/>
        <v>2</v>
      </c>
      <c r="FX22" s="8">
        <f t="shared" si="5"/>
        <v>3</v>
      </c>
      <c r="FY22" s="8">
        <f t="shared" si="5"/>
        <v>1</v>
      </c>
      <c r="FZ22" s="8">
        <f t="shared" si="5"/>
        <v>3</v>
      </c>
      <c r="GA22" s="8">
        <f t="shared" si="5"/>
        <v>2</v>
      </c>
      <c r="GB22" s="8">
        <f t="shared" si="5"/>
        <v>2</v>
      </c>
      <c r="GC22" s="8">
        <f t="shared" si="5"/>
        <v>3</v>
      </c>
      <c r="GD22" s="8">
        <f t="shared" si="5"/>
        <v>2</v>
      </c>
      <c r="GE22" s="8">
        <f t="shared" si="5"/>
        <v>2</v>
      </c>
      <c r="GF22" s="8">
        <f t="shared" si="5"/>
        <v>3</v>
      </c>
      <c r="GG22" s="8">
        <f t="shared" si="5"/>
        <v>2</v>
      </c>
      <c r="GH22" s="8">
        <f t="shared" si="5"/>
        <v>2</v>
      </c>
      <c r="GI22" s="8">
        <f t="shared" si="5"/>
        <v>3</v>
      </c>
      <c r="GJ22" s="8">
        <f t="shared" si="5"/>
        <v>2</v>
      </c>
      <c r="GK22" s="8">
        <f t="shared" si="5"/>
        <v>2</v>
      </c>
      <c r="GL22" s="8">
        <f t="shared" si="5"/>
        <v>3</v>
      </c>
      <c r="GM22" s="8">
        <f t="shared" si="5"/>
        <v>2</v>
      </c>
      <c r="GN22" s="8">
        <f t="shared" si="5"/>
        <v>2</v>
      </c>
      <c r="GO22" s="8">
        <f t="shared" si="5"/>
        <v>3</v>
      </c>
      <c r="GP22" s="8">
        <f t="shared" si="5"/>
        <v>2</v>
      </c>
      <c r="GQ22" s="8">
        <f t="shared" si="5"/>
        <v>1</v>
      </c>
      <c r="GR22" s="8">
        <f t="shared" si="5"/>
        <v>4</v>
      </c>
      <c r="GS22" s="8">
        <f t="shared" si="5"/>
        <v>2</v>
      </c>
      <c r="GT22" s="8">
        <f t="shared" si="5"/>
        <v>3</v>
      </c>
      <c r="GU22" s="8">
        <f t="shared" si="5"/>
        <v>2</v>
      </c>
      <c r="GV22" s="8">
        <f t="shared" si="5"/>
        <v>2</v>
      </c>
      <c r="GW22" s="8">
        <f t="shared" si="5"/>
        <v>2</v>
      </c>
      <c r="GX22" s="8">
        <f t="shared" si="5"/>
        <v>3</v>
      </c>
      <c r="GY22" s="8">
        <f t="shared" si="5"/>
        <v>3</v>
      </c>
      <c r="GZ22" s="8">
        <f t="shared" si="5"/>
        <v>2</v>
      </c>
      <c r="HA22" s="8">
        <f t="shared" si="5"/>
        <v>2</v>
      </c>
      <c r="HB22" s="8">
        <f t="shared" si="5"/>
        <v>1</v>
      </c>
      <c r="HC22" s="8">
        <f t="shared" si="5"/>
        <v>3</v>
      </c>
      <c r="HD22" s="8">
        <f t="shared" si="5"/>
        <v>3</v>
      </c>
      <c r="HE22" s="8">
        <f t="shared" si="5"/>
        <v>1</v>
      </c>
      <c r="HF22" s="8">
        <f t="shared" si="5"/>
        <v>3</v>
      </c>
      <c r="HG22" s="8">
        <f t="shared" si="5"/>
        <v>3</v>
      </c>
      <c r="HH22" s="8">
        <f t="shared" si="5"/>
        <v>4</v>
      </c>
      <c r="HI22" s="8">
        <f t="shared" si="5"/>
        <v>3</v>
      </c>
      <c r="HJ22" s="8">
        <f t="shared" si="5"/>
        <v>0</v>
      </c>
      <c r="HK22" s="8">
        <f t="shared" si="5"/>
        <v>2</v>
      </c>
      <c r="HL22" s="8">
        <f t="shared" si="5"/>
        <v>2</v>
      </c>
      <c r="HM22" s="8">
        <f t="shared" si="5"/>
        <v>3</v>
      </c>
      <c r="HN22" s="8">
        <f t="shared" si="5"/>
        <v>2</v>
      </c>
      <c r="HO22" s="8">
        <f t="shared" si="5"/>
        <v>2</v>
      </c>
      <c r="HP22" s="8">
        <f t="shared" si="5"/>
        <v>3</v>
      </c>
      <c r="HQ22" s="8">
        <f t="shared" si="5"/>
        <v>1</v>
      </c>
      <c r="HR22" s="8">
        <f t="shared" si="5"/>
        <v>2</v>
      </c>
      <c r="HS22" s="8">
        <f t="shared" ref="HS22:HY22" si="6">SUM(HS14:HS21)</f>
        <v>4</v>
      </c>
      <c r="HT22" s="8">
        <f t="shared" si="6"/>
        <v>2</v>
      </c>
      <c r="HU22" s="8">
        <f t="shared" si="6"/>
        <v>2</v>
      </c>
      <c r="HV22" s="8">
        <f t="shared" si="6"/>
        <v>3</v>
      </c>
      <c r="HW22" s="8">
        <f t="shared" si="6"/>
        <v>1</v>
      </c>
      <c r="HX22" s="8">
        <f t="shared" si="6"/>
        <v>3</v>
      </c>
      <c r="HY22" s="8">
        <f t="shared" si="6"/>
        <v>3</v>
      </c>
      <c r="HZ22" s="8">
        <f t="shared" ref="HZ22:IT22" si="7">SUM(HZ14:HZ21)</f>
        <v>1</v>
      </c>
      <c r="IA22" s="8">
        <f t="shared" si="7"/>
        <v>3</v>
      </c>
      <c r="IB22" s="8">
        <f t="shared" si="7"/>
        <v>3</v>
      </c>
      <c r="IC22" s="8">
        <f t="shared" si="7"/>
        <v>1</v>
      </c>
      <c r="ID22" s="8">
        <f t="shared" si="7"/>
        <v>3</v>
      </c>
      <c r="IE22" s="8">
        <f t="shared" si="7"/>
        <v>3</v>
      </c>
      <c r="IF22" s="8">
        <f t="shared" si="7"/>
        <v>0</v>
      </c>
      <c r="IG22" s="8">
        <f t="shared" si="7"/>
        <v>4</v>
      </c>
      <c r="IH22" s="8">
        <f t="shared" si="7"/>
        <v>3</v>
      </c>
      <c r="II22" s="8">
        <f t="shared" si="7"/>
        <v>0</v>
      </c>
      <c r="IJ22" s="8">
        <f t="shared" si="7"/>
        <v>3</v>
      </c>
      <c r="IK22" s="8">
        <f t="shared" si="7"/>
        <v>4</v>
      </c>
      <c r="IL22" s="8">
        <f t="shared" si="7"/>
        <v>0</v>
      </c>
      <c r="IM22" s="8">
        <f t="shared" si="7"/>
        <v>4</v>
      </c>
      <c r="IN22" s="8">
        <f t="shared" si="7"/>
        <v>3</v>
      </c>
      <c r="IO22" s="8">
        <f t="shared" si="7"/>
        <v>0</v>
      </c>
      <c r="IP22" s="8">
        <f t="shared" si="7"/>
        <v>3</v>
      </c>
      <c r="IQ22" s="8">
        <f t="shared" si="7"/>
        <v>4</v>
      </c>
      <c r="IR22" s="8">
        <f t="shared" si="7"/>
        <v>1</v>
      </c>
      <c r="IS22" s="8">
        <f t="shared" si="7"/>
        <v>3</v>
      </c>
      <c r="IT22" s="8">
        <f t="shared" si="7"/>
        <v>3</v>
      </c>
    </row>
    <row r="23" spans="1:293" ht="44.4" customHeight="1" x14ac:dyDescent="0.3">
      <c r="A23" s="94" t="s">
        <v>1448</v>
      </c>
      <c r="B23" s="95"/>
      <c r="C23" s="28">
        <f>C22/7%</f>
        <v>42.857142857142897</v>
      </c>
      <c r="D23" s="28">
        <f t="shared" ref="D23:BO23" si="8">D22/7%</f>
        <v>42.857142857142897</v>
      </c>
      <c r="E23" s="28">
        <f t="shared" si="8"/>
        <v>14.285714285714301</v>
      </c>
      <c r="F23" s="28">
        <f t="shared" si="8"/>
        <v>42.857142857142897</v>
      </c>
      <c r="G23" s="28">
        <f t="shared" si="8"/>
        <v>42.857142857142897</v>
      </c>
      <c r="H23" s="28">
        <f t="shared" si="8"/>
        <v>14.285714285714301</v>
      </c>
      <c r="I23" s="28">
        <f t="shared" si="8"/>
        <v>57.142857142857103</v>
      </c>
      <c r="J23" s="28">
        <f t="shared" si="8"/>
        <v>14.285714285714301</v>
      </c>
      <c r="K23" s="28">
        <f t="shared" si="8"/>
        <v>28.571428571428601</v>
      </c>
      <c r="L23" s="28">
        <f t="shared" si="8"/>
        <v>57.142857142857103</v>
      </c>
      <c r="M23" s="28">
        <f t="shared" si="8"/>
        <v>14.285714285714301</v>
      </c>
      <c r="N23" s="28">
        <f t="shared" si="8"/>
        <v>28.571428571428601</v>
      </c>
      <c r="O23" s="28">
        <f>O22/7%</f>
        <v>42.857142857142897</v>
      </c>
      <c r="P23" s="28">
        <f>P22/7%</f>
        <v>14.285714285714301</v>
      </c>
      <c r="Q23" s="28">
        <f>Q22/7%</f>
        <v>42.857142857142897</v>
      </c>
      <c r="R23" s="28">
        <f t="shared" si="8"/>
        <v>57.142857142857103</v>
      </c>
      <c r="S23" s="28">
        <f t="shared" si="8"/>
        <v>28.571428571428601</v>
      </c>
      <c r="T23" s="28">
        <f t="shared" si="8"/>
        <v>14.285714285714301</v>
      </c>
      <c r="U23" s="9">
        <f t="shared" si="8"/>
        <v>28.571428571428601</v>
      </c>
      <c r="V23" s="9">
        <f t="shared" si="8"/>
        <v>28.571428571428601</v>
      </c>
      <c r="W23" s="9">
        <f t="shared" si="8"/>
        <v>42.857142857142897</v>
      </c>
      <c r="X23" s="9">
        <f t="shared" si="8"/>
        <v>14.285714285714301</v>
      </c>
      <c r="Y23" s="9">
        <f t="shared" si="8"/>
        <v>42.857142857142897</v>
      </c>
      <c r="Z23" s="9">
        <f t="shared" si="8"/>
        <v>42.857142857142897</v>
      </c>
      <c r="AA23" s="9">
        <f t="shared" si="8"/>
        <v>14.285714285714301</v>
      </c>
      <c r="AB23" s="9">
        <f t="shared" si="8"/>
        <v>42.857142857142897</v>
      </c>
      <c r="AC23" s="9">
        <f t="shared" si="8"/>
        <v>42.857142857142897</v>
      </c>
      <c r="AD23" s="9">
        <f t="shared" si="8"/>
        <v>14.285714285714301</v>
      </c>
      <c r="AE23" s="9">
        <f t="shared" si="8"/>
        <v>42.857142857142897</v>
      </c>
      <c r="AF23" s="9">
        <f t="shared" si="8"/>
        <v>42.857142857142897</v>
      </c>
      <c r="AG23" s="9">
        <f t="shared" si="8"/>
        <v>14.285714285714301</v>
      </c>
      <c r="AH23" s="9">
        <f t="shared" si="8"/>
        <v>28.571428571428601</v>
      </c>
      <c r="AI23" s="9">
        <f t="shared" si="8"/>
        <v>57.142857142857103</v>
      </c>
      <c r="AJ23" s="9">
        <f t="shared" si="8"/>
        <v>14.285714285714301</v>
      </c>
      <c r="AK23" s="9">
        <f t="shared" si="8"/>
        <v>57.142857142857103</v>
      </c>
      <c r="AL23" s="9">
        <f t="shared" si="8"/>
        <v>28.571428571428601</v>
      </c>
      <c r="AM23" s="9">
        <f t="shared" si="8"/>
        <v>14.285714285714301</v>
      </c>
      <c r="AN23" s="9">
        <f t="shared" si="8"/>
        <v>42.857142857142897</v>
      </c>
      <c r="AO23" s="9">
        <f t="shared" si="8"/>
        <v>42.857142857142897</v>
      </c>
      <c r="AP23" s="9">
        <f t="shared" si="8"/>
        <v>28.571428571428601</v>
      </c>
      <c r="AQ23" s="9">
        <f t="shared" si="8"/>
        <v>42.857142857142897</v>
      </c>
      <c r="AR23" s="9">
        <f t="shared" si="8"/>
        <v>28.571428571428601</v>
      </c>
      <c r="AS23" s="9">
        <f t="shared" si="8"/>
        <v>0</v>
      </c>
      <c r="AT23" s="9">
        <f t="shared" si="8"/>
        <v>57.142857142857103</v>
      </c>
      <c r="AU23" s="9">
        <f t="shared" si="8"/>
        <v>42.857142857142897</v>
      </c>
      <c r="AV23" s="9">
        <f t="shared" si="8"/>
        <v>0</v>
      </c>
      <c r="AW23" s="9">
        <f t="shared" si="8"/>
        <v>57.142857142857103</v>
      </c>
      <c r="AX23" s="9">
        <f t="shared" si="8"/>
        <v>42.857142857142897</v>
      </c>
      <c r="AY23" s="9">
        <f t="shared" si="8"/>
        <v>42.857142857142897</v>
      </c>
      <c r="AZ23" s="9">
        <f t="shared" si="8"/>
        <v>57.142857142857103</v>
      </c>
      <c r="BA23" s="9">
        <f t="shared" si="8"/>
        <v>0</v>
      </c>
      <c r="BB23" s="9">
        <f t="shared" si="8"/>
        <v>14.285714285714301</v>
      </c>
      <c r="BC23" s="9">
        <f t="shared" si="8"/>
        <v>42.857142857142897</v>
      </c>
      <c r="BD23" s="9">
        <f t="shared" si="8"/>
        <v>42.857142857142897</v>
      </c>
      <c r="BE23" s="9">
        <f t="shared" si="8"/>
        <v>14.285714285714301</v>
      </c>
      <c r="BF23" s="9">
        <f t="shared" si="8"/>
        <v>42.857142857142897</v>
      </c>
      <c r="BG23" s="9">
        <f t="shared" si="8"/>
        <v>42.857142857142897</v>
      </c>
      <c r="BH23" s="9">
        <f t="shared" si="8"/>
        <v>0</v>
      </c>
      <c r="BI23" s="9">
        <f t="shared" si="8"/>
        <v>42.857142857142897</v>
      </c>
      <c r="BJ23" s="9">
        <f t="shared" si="8"/>
        <v>57.142857142857103</v>
      </c>
      <c r="BK23" s="9">
        <f t="shared" si="8"/>
        <v>14.285714285714301</v>
      </c>
      <c r="BL23" s="9">
        <f t="shared" si="8"/>
        <v>42.857142857142897</v>
      </c>
      <c r="BM23" s="9">
        <f t="shared" si="8"/>
        <v>42.857142857142897</v>
      </c>
      <c r="BN23" s="9">
        <f t="shared" si="8"/>
        <v>0</v>
      </c>
      <c r="BO23" s="9">
        <f t="shared" si="8"/>
        <v>57.142857142857103</v>
      </c>
      <c r="BP23" s="9">
        <f t="shared" ref="BP23:EA23" si="9">BP22/7%</f>
        <v>42.857142857142897</v>
      </c>
      <c r="BQ23" s="9">
        <f t="shared" si="9"/>
        <v>14.285714285714301</v>
      </c>
      <c r="BR23" s="9">
        <f t="shared" si="9"/>
        <v>42.857142857142897</v>
      </c>
      <c r="BS23" s="9">
        <f t="shared" si="9"/>
        <v>42.857142857142897</v>
      </c>
      <c r="BT23" s="9">
        <f t="shared" si="9"/>
        <v>14.285714285714301</v>
      </c>
      <c r="BU23" s="9">
        <f t="shared" si="9"/>
        <v>42.857142857142897</v>
      </c>
      <c r="BV23" s="9">
        <f t="shared" si="9"/>
        <v>42.857142857142897</v>
      </c>
      <c r="BW23" s="9">
        <f t="shared" si="9"/>
        <v>0</v>
      </c>
      <c r="BX23" s="9">
        <f t="shared" si="9"/>
        <v>57.142857142857103</v>
      </c>
      <c r="BY23" s="9">
        <f t="shared" si="9"/>
        <v>42.857142857142897</v>
      </c>
      <c r="BZ23" s="9">
        <f t="shared" si="9"/>
        <v>0</v>
      </c>
      <c r="CA23" s="9">
        <f t="shared" si="9"/>
        <v>42.857142857142897</v>
      </c>
      <c r="CB23" s="9">
        <f t="shared" si="9"/>
        <v>57.142857142857103</v>
      </c>
      <c r="CC23" s="9">
        <f t="shared" si="9"/>
        <v>0</v>
      </c>
      <c r="CD23" s="9">
        <f t="shared" si="9"/>
        <v>57.142857142857103</v>
      </c>
      <c r="CE23" s="9">
        <f t="shared" si="9"/>
        <v>42.857142857142897</v>
      </c>
      <c r="CF23" s="9">
        <f t="shared" si="9"/>
        <v>0</v>
      </c>
      <c r="CG23" s="9">
        <f t="shared" si="9"/>
        <v>42.857142857142897</v>
      </c>
      <c r="CH23" s="9">
        <f t="shared" si="9"/>
        <v>57.142857142857103</v>
      </c>
      <c r="CI23" s="9">
        <f t="shared" si="9"/>
        <v>14.285714285714301</v>
      </c>
      <c r="CJ23" s="9">
        <f t="shared" si="9"/>
        <v>42.857142857142897</v>
      </c>
      <c r="CK23" s="9">
        <f t="shared" si="9"/>
        <v>42.857142857142897</v>
      </c>
      <c r="CL23" s="9">
        <f t="shared" si="9"/>
        <v>0</v>
      </c>
      <c r="CM23" s="9">
        <f t="shared" si="9"/>
        <v>42.857142857142897</v>
      </c>
      <c r="CN23" s="9">
        <f t="shared" si="9"/>
        <v>57.142857142857103</v>
      </c>
      <c r="CO23" s="9">
        <f t="shared" si="9"/>
        <v>14.285714285714301</v>
      </c>
      <c r="CP23" s="9">
        <f t="shared" si="9"/>
        <v>42.857142857142897</v>
      </c>
      <c r="CQ23" s="9">
        <f t="shared" si="9"/>
        <v>42.857142857142897</v>
      </c>
      <c r="CR23" s="9">
        <f t="shared" si="9"/>
        <v>0</v>
      </c>
      <c r="CS23" s="9">
        <f t="shared" si="9"/>
        <v>57.142857142857103</v>
      </c>
      <c r="CT23" s="9">
        <f t="shared" si="9"/>
        <v>42.857142857142897</v>
      </c>
      <c r="CU23" s="9">
        <f t="shared" si="9"/>
        <v>14.285714285714301</v>
      </c>
      <c r="CV23" s="9">
        <f t="shared" si="9"/>
        <v>42.857142857142897</v>
      </c>
      <c r="CW23" s="9">
        <f t="shared" si="9"/>
        <v>42.857142857142897</v>
      </c>
      <c r="CX23" s="9">
        <f t="shared" si="9"/>
        <v>0</v>
      </c>
      <c r="CY23" s="9">
        <f t="shared" si="9"/>
        <v>57.142857142857103</v>
      </c>
      <c r="CZ23" s="9">
        <f t="shared" si="9"/>
        <v>42.857142857142897</v>
      </c>
      <c r="DA23" s="9">
        <f t="shared" si="9"/>
        <v>14.285714285714301</v>
      </c>
      <c r="DB23" s="9">
        <f t="shared" si="9"/>
        <v>42.857142857142897</v>
      </c>
      <c r="DC23" s="9">
        <f t="shared" si="9"/>
        <v>42.857142857142897</v>
      </c>
      <c r="DD23" s="9">
        <f t="shared" si="9"/>
        <v>14.285714285714301</v>
      </c>
      <c r="DE23" s="9">
        <f t="shared" si="9"/>
        <v>42.857142857142897</v>
      </c>
      <c r="DF23" s="9">
        <f t="shared" si="9"/>
        <v>42.857142857142897</v>
      </c>
      <c r="DG23" s="9">
        <f t="shared" si="9"/>
        <v>14.285714285714301</v>
      </c>
      <c r="DH23" s="9">
        <f t="shared" si="9"/>
        <v>42.857142857142897</v>
      </c>
      <c r="DI23" s="9">
        <f t="shared" si="9"/>
        <v>42.857142857142897</v>
      </c>
      <c r="DJ23" s="9">
        <f t="shared" si="9"/>
        <v>14.285714285714301</v>
      </c>
      <c r="DK23" s="9">
        <f t="shared" si="9"/>
        <v>57.142857142857103</v>
      </c>
      <c r="DL23" s="9">
        <f t="shared" si="9"/>
        <v>28.571428571428601</v>
      </c>
      <c r="DM23" s="9">
        <f t="shared" si="9"/>
        <v>14.285714285714301</v>
      </c>
      <c r="DN23" s="9">
        <f t="shared" si="9"/>
        <v>28.571428571428601</v>
      </c>
      <c r="DO23" s="9">
        <f t="shared" si="9"/>
        <v>57.142857142857103</v>
      </c>
      <c r="DP23" s="9">
        <f t="shared" si="9"/>
        <v>14.285714285714301</v>
      </c>
      <c r="DQ23" s="9">
        <f t="shared" si="9"/>
        <v>28.571428571428601</v>
      </c>
      <c r="DR23" s="9">
        <f t="shared" si="9"/>
        <v>57.142857142857103</v>
      </c>
      <c r="DS23" s="9">
        <f t="shared" si="9"/>
        <v>14.285714285714301</v>
      </c>
      <c r="DT23" s="9">
        <f t="shared" si="9"/>
        <v>42.857142857142897</v>
      </c>
      <c r="DU23" s="9">
        <f t="shared" si="9"/>
        <v>42.857142857142897</v>
      </c>
      <c r="DV23" s="9">
        <f t="shared" si="9"/>
        <v>14.285714285714301</v>
      </c>
      <c r="DW23" s="9">
        <f t="shared" si="9"/>
        <v>57.142857142857103</v>
      </c>
      <c r="DX23" s="9">
        <f t="shared" si="9"/>
        <v>28.571428571428601</v>
      </c>
      <c r="DY23" s="9">
        <f t="shared" si="9"/>
        <v>28.571428571428601</v>
      </c>
      <c r="DZ23" s="9">
        <f t="shared" si="9"/>
        <v>28.571428571428601</v>
      </c>
      <c r="EA23" s="9">
        <f t="shared" si="9"/>
        <v>42.857142857142897</v>
      </c>
      <c r="EB23" s="9">
        <f t="shared" ref="EB23:GM23" si="10">EB22/7%</f>
        <v>14.285714285714301</v>
      </c>
      <c r="EC23" s="9">
        <f t="shared" si="10"/>
        <v>42.857142857142897</v>
      </c>
      <c r="ED23" s="9">
        <f t="shared" si="10"/>
        <v>42.857142857142897</v>
      </c>
      <c r="EE23" s="9">
        <f t="shared" si="10"/>
        <v>28.571428571428601</v>
      </c>
      <c r="EF23" s="9">
        <f t="shared" si="10"/>
        <v>28.571428571428601</v>
      </c>
      <c r="EG23" s="9">
        <f t="shared" si="10"/>
        <v>42.857142857142897</v>
      </c>
      <c r="EH23" s="9">
        <f t="shared" si="10"/>
        <v>14.285714285714301</v>
      </c>
      <c r="EI23" s="9">
        <f t="shared" si="10"/>
        <v>28.571428571428601</v>
      </c>
      <c r="EJ23" s="9">
        <f t="shared" si="10"/>
        <v>57.142857142857103</v>
      </c>
      <c r="EK23" s="9">
        <f t="shared" si="10"/>
        <v>14.285714285714301</v>
      </c>
      <c r="EL23" s="9">
        <f t="shared" si="10"/>
        <v>28.571428571428601</v>
      </c>
      <c r="EM23" s="9">
        <f t="shared" si="10"/>
        <v>57.142857142857103</v>
      </c>
      <c r="EN23" s="9">
        <f t="shared" si="10"/>
        <v>28.571428571428601</v>
      </c>
      <c r="EO23" s="9">
        <f t="shared" si="10"/>
        <v>14.285714285714301</v>
      </c>
      <c r="EP23" s="9">
        <f t="shared" si="10"/>
        <v>57.142857142857103</v>
      </c>
      <c r="EQ23" s="9">
        <f t="shared" si="10"/>
        <v>28.571428571428601</v>
      </c>
      <c r="ER23" s="9">
        <f t="shared" si="10"/>
        <v>14.285714285714301</v>
      </c>
      <c r="ES23" s="9">
        <f t="shared" si="10"/>
        <v>57.142857142857103</v>
      </c>
      <c r="ET23" s="9">
        <f t="shared" si="10"/>
        <v>14.285714285714301</v>
      </c>
      <c r="EU23" s="9">
        <f t="shared" si="10"/>
        <v>28.571428571428601</v>
      </c>
      <c r="EV23" s="9">
        <f t="shared" si="10"/>
        <v>57.142857142857103</v>
      </c>
      <c r="EW23" s="9">
        <f t="shared" si="10"/>
        <v>28.571428571428601</v>
      </c>
      <c r="EX23" s="9">
        <f t="shared" si="10"/>
        <v>28.571428571428601</v>
      </c>
      <c r="EY23" s="9">
        <f t="shared" si="10"/>
        <v>42.857142857142897</v>
      </c>
      <c r="EZ23" s="9">
        <f t="shared" si="10"/>
        <v>28.571428571428601</v>
      </c>
      <c r="FA23" s="9">
        <f t="shared" si="10"/>
        <v>28.571428571428601</v>
      </c>
      <c r="FB23" s="9">
        <f t="shared" si="10"/>
        <v>42.857142857142897</v>
      </c>
      <c r="FC23" s="9">
        <f t="shared" si="10"/>
        <v>28.571428571428601</v>
      </c>
      <c r="FD23" s="9">
        <f t="shared" si="10"/>
        <v>28.571428571428601</v>
      </c>
      <c r="FE23" s="9">
        <f t="shared" si="10"/>
        <v>42.857142857142897</v>
      </c>
      <c r="FF23" s="9">
        <f t="shared" si="10"/>
        <v>14.285714285714301</v>
      </c>
      <c r="FG23" s="9">
        <f t="shared" si="10"/>
        <v>42.857142857142897</v>
      </c>
      <c r="FH23" s="9">
        <f t="shared" si="10"/>
        <v>42.857142857142897</v>
      </c>
      <c r="FI23" s="9">
        <f t="shared" si="10"/>
        <v>14.285714285714301</v>
      </c>
      <c r="FJ23" s="9">
        <f t="shared" si="10"/>
        <v>42.857142857142897</v>
      </c>
      <c r="FK23" s="9">
        <f t="shared" si="10"/>
        <v>42.857142857142897</v>
      </c>
      <c r="FL23" s="9">
        <f t="shared" si="10"/>
        <v>42.857142857142897</v>
      </c>
      <c r="FM23" s="9">
        <f t="shared" si="10"/>
        <v>28.571428571428601</v>
      </c>
      <c r="FN23" s="9">
        <f t="shared" si="10"/>
        <v>28.571428571428601</v>
      </c>
      <c r="FO23" s="9">
        <f t="shared" si="10"/>
        <v>28.571428571428601</v>
      </c>
      <c r="FP23" s="9">
        <f t="shared" si="10"/>
        <v>28.571428571428601</v>
      </c>
      <c r="FQ23" s="9">
        <f t="shared" si="10"/>
        <v>42.857142857142897</v>
      </c>
      <c r="FR23" s="9">
        <f t="shared" si="10"/>
        <v>42.857142857142897</v>
      </c>
      <c r="FS23" s="9">
        <f t="shared" si="10"/>
        <v>28.571428571428601</v>
      </c>
      <c r="FT23" s="9">
        <f t="shared" si="10"/>
        <v>28.571428571428601</v>
      </c>
      <c r="FU23" s="9">
        <f t="shared" si="10"/>
        <v>42.857142857142897</v>
      </c>
      <c r="FV23" s="9">
        <f t="shared" si="10"/>
        <v>28.571428571428601</v>
      </c>
      <c r="FW23" s="9">
        <f t="shared" si="10"/>
        <v>28.571428571428601</v>
      </c>
      <c r="FX23" s="9">
        <f t="shared" si="10"/>
        <v>42.857142857142897</v>
      </c>
      <c r="FY23" s="9">
        <f t="shared" si="10"/>
        <v>14.285714285714301</v>
      </c>
      <c r="FZ23" s="9">
        <f t="shared" si="10"/>
        <v>42.857142857142897</v>
      </c>
      <c r="GA23" s="9">
        <f t="shared" si="10"/>
        <v>28.571428571428601</v>
      </c>
      <c r="GB23" s="9">
        <f t="shared" si="10"/>
        <v>28.571428571428601</v>
      </c>
      <c r="GC23" s="9">
        <f t="shared" si="10"/>
        <v>42.857142857142897</v>
      </c>
      <c r="GD23" s="9">
        <f t="shared" si="10"/>
        <v>28.571428571428601</v>
      </c>
      <c r="GE23" s="9">
        <f t="shared" si="10"/>
        <v>28.571428571428601</v>
      </c>
      <c r="GF23" s="9">
        <f t="shared" si="10"/>
        <v>42.857142857142897</v>
      </c>
      <c r="GG23" s="9">
        <f t="shared" si="10"/>
        <v>28.571428571428601</v>
      </c>
      <c r="GH23" s="9">
        <f t="shared" si="10"/>
        <v>28.571428571428601</v>
      </c>
      <c r="GI23" s="9">
        <f t="shared" si="10"/>
        <v>42.857142857142897</v>
      </c>
      <c r="GJ23" s="9">
        <f t="shared" si="10"/>
        <v>28.571428571428601</v>
      </c>
      <c r="GK23" s="9">
        <f t="shared" si="10"/>
        <v>28.571428571428601</v>
      </c>
      <c r="GL23" s="9">
        <f t="shared" si="10"/>
        <v>42.857142857142897</v>
      </c>
      <c r="GM23" s="9">
        <f t="shared" si="10"/>
        <v>28.571428571428601</v>
      </c>
      <c r="GN23" s="9">
        <f t="shared" ref="GN23:IT23" si="11">GN22/7%</f>
        <v>28.571428571428601</v>
      </c>
      <c r="GO23" s="9">
        <f t="shared" si="11"/>
        <v>42.857142857142897</v>
      </c>
      <c r="GP23" s="9">
        <f t="shared" si="11"/>
        <v>28.571428571428601</v>
      </c>
      <c r="GQ23" s="9">
        <f t="shared" si="11"/>
        <v>14.285714285714301</v>
      </c>
      <c r="GR23" s="9">
        <f t="shared" si="11"/>
        <v>57.142857142857103</v>
      </c>
      <c r="GS23" s="9">
        <f t="shared" si="11"/>
        <v>28.571428571428601</v>
      </c>
      <c r="GT23" s="9">
        <f t="shared" si="11"/>
        <v>42.857142857142897</v>
      </c>
      <c r="GU23" s="9">
        <f t="shared" si="11"/>
        <v>28.571428571428601</v>
      </c>
      <c r="GV23" s="9">
        <f t="shared" si="11"/>
        <v>28.571428571428601</v>
      </c>
      <c r="GW23" s="9">
        <f t="shared" si="11"/>
        <v>28.571428571428601</v>
      </c>
      <c r="GX23" s="9">
        <f t="shared" si="11"/>
        <v>42.857142857142897</v>
      </c>
      <c r="GY23" s="9">
        <f t="shared" si="11"/>
        <v>42.857142857142897</v>
      </c>
      <c r="GZ23" s="9">
        <f t="shared" si="11"/>
        <v>28.571428571428601</v>
      </c>
      <c r="HA23" s="9">
        <f t="shared" si="11"/>
        <v>28.571428571428601</v>
      </c>
      <c r="HB23" s="9">
        <f t="shared" si="11"/>
        <v>14.285714285714301</v>
      </c>
      <c r="HC23" s="9">
        <f t="shared" si="11"/>
        <v>42.857142857142897</v>
      </c>
      <c r="HD23" s="9">
        <f t="shared" si="11"/>
        <v>42.857142857142897</v>
      </c>
      <c r="HE23" s="9">
        <f t="shared" si="11"/>
        <v>14.285714285714301</v>
      </c>
      <c r="HF23" s="9">
        <f t="shared" si="11"/>
        <v>42.857142857142897</v>
      </c>
      <c r="HG23" s="9">
        <f t="shared" si="11"/>
        <v>42.857142857142897</v>
      </c>
      <c r="HH23" s="9">
        <f t="shared" si="11"/>
        <v>57.142857142857103</v>
      </c>
      <c r="HI23" s="9">
        <f t="shared" si="11"/>
        <v>42.857142857142897</v>
      </c>
      <c r="HJ23" s="9">
        <f t="shared" si="11"/>
        <v>0</v>
      </c>
      <c r="HK23" s="9">
        <f t="shared" si="11"/>
        <v>28.571428571428601</v>
      </c>
      <c r="HL23" s="9">
        <f t="shared" si="11"/>
        <v>28.571428571428601</v>
      </c>
      <c r="HM23" s="9">
        <f t="shared" si="11"/>
        <v>42.857142857142897</v>
      </c>
      <c r="HN23" s="9">
        <f t="shared" si="11"/>
        <v>28.571428571428601</v>
      </c>
      <c r="HO23" s="9">
        <f t="shared" si="11"/>
        <v>28.571428571428601</v>
      </c>
      <c r="HP23" s="9">
        <f t="shared" si="11"/>
        <v>42.857142857142897</v>
      </c>
      <c r="HQ23" s="9">
        <f t="shared" si="11"/>
        <v>14.285714285714301</v>
      </c>
      <c r="HR23" s="9">
        <f t="shared" si="11"/>
        <v>28.571428571428601</v>
      </c>
      <c r="HS23" s="9">
        <f t="shared" si="11"/>
        <v>57.142857142857103</v>
      </c>
      <c r="HT23" s="9">
        <f t="shared" si="11"/>
        <v>28.571428571428601</v>
      </c>
      <c r="HU23" s="9">
        <f t="shared" si="11"/>
        <v>28.571428571428601</v>
      </c>
      <c r="HV23" s="9">
        <f t="shared" si="11"/>
        <v>42.857142857142897</v>
      </c>
      <c r="HW23" s="9">
        <f t="shared" si="11"/>
        <v>14.285714285714301</v>
      </c>
      <c r="HX23" s="9">
        <f t="shared" si="11"/>
        <v>42.857142857142897</v>
      </c>
      <c r="HY23" s="9">
        <f t="shared" si="11"/>
        <v>42.857142857142897</v>
      </c>
      <c r="HZ23" s="9">
        <f t="shared" si="11"/>
        <v>14.285714285714301</v>
      </c>
      <c r="IA23" s="9">
        <f t="shared" si="11"/>
        <v>42.857142857142897</v>
      </c>
      <c r="IB23" s="9">
        <f t="shared" si="11"/>
        <v>42.857142857142897</v>
      </c>
      <c r="IC23" s="9">
        <f t="shared" si="11"/>
        <v>14.285714285714301</v>
      </c>
      <c r="ID23" s="9">
        <f t="shared" si="11"/>
        <v>42.857142857142897</v>
      </c>
      <c r="IE23" s="9">
        <f t="shared" si="11"/>
        <v>42.857142857142897</v>
      </c>
      <c r="IF23" s="9">
        <f t="shared" si="11"/>
        <v>0</v>
      </c>
      <c r="IG23" s="9">
        <f t="shared" si="11"/>
        <v>57.142857142857103</v>
      </c>
      <c r="IH23" s="9">
        <f t="shared" si="11"/>
        <v>42.857142857142897</v>
      </c>
      <c r="II23" s="9">
        <f t="shared" si="11"/>
        <v>0</v>
      </c>
      <c r="IJ23" s="9">
        <f t="shared" si="11"/>
        <v>42.857142857142897</v>
      </c>
      <c r="IK23" s="9">
        <f t="shared" si="11"/>
        <v>57.142857142857103</v>
      </c>
      <c r="IL23" s="9">
        <f t="shared" si="11"/>
        <v>0</v>
      </c>
      <c r="IM23" s="9">
        <f t="shared" si="11"/>
        <v>57.142857142857103</v>
      </c>
      <c r="IN23" s="9">
        <f t="shared" si="11"/>
        <v>42.857142857142897</v>
      </c>
      <c r="IO23" s="9">
        <f t="shared" si="11"/>
        <v>0</v>
      </c>
      <c r="IP23" s="9">
        <f t="shared" si="11"/>
        <v>42.857142857142897</v>
      </c>
      <c r="IQ23" s="9">
        <f t="shared" si="11"/>
        <v>57.142857142857103</v>
      </c>
      <c r="IR23" s="9">
        <f t="shared" si="11"/>
        <v>14.285714285714301</v>
      </c>
      <c r="IS23" s="9">
        <f t="shared" si="11"/>
        <v>42.857142857142897</v>
      </c>
      <c r="IT23" s="9">
        <f t="shared" si="11"/>
        <v>42.857142857142897</v>
      </c>
    </row>
    <row r="25" spans="1:293" x14ac:dyDescent="0.3">
      <c r="B25" s="10" t="s">
        <v>227</v>
      </c>
      <c r="C25" s="10"/>
      <c r="D25" s="10"/>
      <c r="E25" s="10"/>
      <c r="F25" s="11"/>
      <c r="G25" s="11"/>
      <c r="H25" s="11"/>
      <c r="I25" s="11"/>
      <c r="J25" s="11"/>
      <c r="K25" s="11"/>
      <c r="L25" s="11"/>
      <c r="M25" s="11"/>
    </row>
    <row r="26" spans="1:293" x14ac:dyDescent="0.3">
      <c r="B26" s="12" t="s">
        <v>228</v>
      </c>
      <c r="C26" s="15" t="s">
        <v>1449</v>
      </c>
      <c r="D26" s="29">
        <f>E26/100*7</f>
        <v>3.28571428571429</v>
      </c>
      <c r="E26" s="29">
        <f>(C23+F23+I23+L23+O23+R23+U23)/7</f>
        <v>46.938775510204103</v>
      </c>
      <c r="F26" s="30"/>
      <c r="G26" s="30"/>
      <c r="H26" s="30"/>
      <c r="I26" s="30"/>
      <c r="J26" s="30"/>
      <c r="K26" s="30"/>
      <c r="L26" s="30"/>
      <c r="M26" s="30"/>
    </row>
    <row r="27" spans="1:293" x14ac:dyDescent="0.3">
      <c r="B27" s="12" t="s">
        <v>230</v>
      </c>
      <c r="C27" s="15" t="s">
        <v>1449</v>
      </c>
      <c r="D27" s="29">
        <f t="shared" ref="D27:D47" si="12">E27/100*7</f>
        <v>1.8571428571428601</v>
      </c>
      <c r="E27" s="29">
        <f>(D23+G23+J23+M23+P23+S23+V23)/7</f>
        <v>26.530612244897998</v>
      </c>
      <c r="F27" s="30"/>
      <c r="G27" s="30"/>
      <c r="H27" s="30"/>
      <c r="I27" s="30"/>
      <c r="J27" s="30"/>
      <c r="K27" s="30"/>
      <c r="L27" s="30"/>
      <c r="M27" s="30"/>
    </row>
    <row r="28" spans="1:293" x14ac:dyDescent="0.3">
      <c r="B28" s="12" t="s">
        <v>231</v>
      </c>
      <c r="C28" s="15" t="s">
        <v>1449</v>
      </c>
      <c r="D28" s="29">
        <f t="shared" si="12"/>
        <v>1.8571428571428601</v>
      </c>
      <c r="E28" s="29">
        <f>(E23+H23+K23+N23+Q23+T23+W23)/7</f>
        <v>26.530612244897998</v>
      </c>
      <c r="F28" s="30"/>
      <c r="G28" s="30"/>
      <c r="H28" s="30"/>
      <c r="I28" s="30"/>
      <c r="J28" s="30"/>
      <c r="K28" s="30"/>
      <c r="L28" s="30"/>
      <c r="M28" s="30"/>
    </row>
    <row r="29" spans="1:293" x14ac:dyDescent="0.3">
      <c r="B29" s="12"/>
      <c r="C29" s="31"/>
      <c r="D29" s="70">
        <f t="shared" si="12"/>
        <v>7</v>
      </c>
      <c r="E29" s="73">
        <f>SUM(E26:E28)</f>
        <v>100</v>
      </c>
      <c r="F29" s="30"/>
      <c r="G29" s="30"/>
      <c r="H29" s="30"/>
      <c r="I29" s="30"/>
      <c r="J29" s="30"/>
      <c r="K29" s="30"/>
      <c r="L29" s="30"/>
      <c r="M29" s="30"/>
    </row>
    <row r="30" spans="1:293" ht="15" customHeight="1" x14ac:dyDescent="0.3">
      <c r="B30" s="12"/>
      <c r="C30" s="15"/>
      <c r="D30" s="131" t="s">
        <v>12</v>
      </c>
      <c r="E30" s="132"/>
      <c r="F30" s="133" t="s">
        <v>13</v>
      </c>
      <c r="G30" s="134"/>
      <c r="H30" s="135" t="s">
        <v>1054</v>
      </c>
      <c r="I30" s="136"/>
      <c r="J30" s="135" t="s">
        <v>444</v>
      </c>
      <c r="K30" s="136"/>
      <c r="L30" s="30"/>
      <c r="M30" s="30"/>
    </row>
    <row r="31" spans="1:293" x14ac:dyDescent="0.3">
      <c r="B31" s="12" t="s">
        <v>228</v>
      </c>
      <c r="C31" s="15" t="s">
        <v>1450</v>
      </c>
      <c r="D31" s="29">
        <f t="shared" si="12"/>
        <v>1.1428571428571399</v>
      </c>
      <c r="E31" s="29">
        <f>(X23+AA23+AD23+AG23+AJ23+AM23+AP23)/7</f>
        <v>16.326530612244898</v>
      </c>
      <c r="F31" s="29">
        <f>G31/100*7</f>
        <v>0.85714285714285698</v>
      </c>
      <c r="G31" s="29">
        <f>(AS23+AV23+AY23+BB23+BE23+BH23+BK23)/7</f>
        <v>12.244897959183699</v>
      </c>
      <c r="H31" s="29">
        <f>I31/100*7</f>
        <v>0.28571428571428598</v>
      </c>
      <c r="I31" s="29">
        <f>(BN23+BQ23+BT23+BW23+BZ23+CC23+CF23)/7</f>
        <v>4.0816326530612201</v>
      </c>
      <c r="J31" s="29">
        <f>K31/100*7</f>
        <v>0.57142857142857195</v>
      </c>
      <c r="K31" s="29">
        <f>(CI23+CL23+CO23+CR23+CU23+CX23+DA23)/7</f>
        <v>8.1632653061224492</v>
      </c>
      <c r="L31" s="30"/>
      <c r="M31" s="30"/>
    </row>
    <row r="32" spans="1:293" x14ac:dyDescent="0.3">
      <c r="B32" s="12" t="s">
        <v>230</v>
      </c>
      <c r="C32" s="15" t="s">
        <v>1450</v>
      </c>
      <c r="D32" s="29">
        <f t="shared" si="12"/>
        <v>3</v>
      </c>
      <c r="E32" s="29">
        <f>(Y23+AB23+AE23+AH23+AK23+AN23+AQ23)/7</f>
        <v>42.857142857142797</v>
      </c>
      <c r="F32" s="29">
        <f>G32/100*7</f>
        <v>3.4285714285714302</v>
      </c>
      <c r="G32" s="29">
        <f>(AT23+AW23+AZ23+BC23+BF23+BI23+BL23)/7</f>
        <v>48.979591836734699</v>
      </c>
      <c r="H32" s="29">
        <f>I32/100*7</f>
        <v>3.4285714285714302</v>
      </c>
      <c r="I32" s="29">
        <f>(BO23+BR23+BU23+BX23+CA23+CD23+CG23)/7</f>
        <v>48.979591836734699</v>
      </c>
      <c r="J32" s="29">
        <f>K32/100*7</f>
        <v>3.2857142857142798</v>
      </c>
      <c r="K32" s="29">
        <f>(CJ23+CM23+CP23+CS23+CV23+CY23+DB23)/7</f>
        <v>46.938775510204103</v>
      </c>
      <c r="L32" s="30"/>
      <c r="M32" s="30"/>
    </row>
    <row r="33" spans="2:13" x14ac:dyDescent="0.3">
      <c r="B33" s="12" t="s">
        <v>231</v>
      </c>
      <c r="C33" s="15" t="s">
        <v>1450</v>
      </c>
      <c r="D33" s="29">
        <f t="shared" si="12"/>
        <v>2.8571428571428599</v>
      </c>
      <c r="E33" s="29">
        <f>(Z23+AC23+AF23+AI23+AL23+AO23+AR23)/7</f>
        <v>40.816326530612201</v>
      </c>
      <c r="F33" s="29">
        <f>G33/100*7</f>
        <v>2.71428571428571</v>
      </c>
      <c r="G33" s="29">
        <f>(AU23+AX23+BA23+BD23+BG23+BJ23+BM23)/7</f>
        <v>38.775510204081598</v>
      </c>
      <c r="H33" s="29">
        <f>I33/100*7</f>
        <v>3.28571428571429</v>
      </c>
      <c r="I33" s="29">
        <f>(BP23+BS23+BV23+BY23+CB23+CE23+CH23)/7</f>
        <v>46.938775510204103</v>
      </c>
      <c r="J33" s="29">
        <f>K33/100*7</f>
        <v>3.1428571428571401</v>
      </c>
      <c r="K33" s="29">
        <f>(CK23+CN23+CQ23+CT23+CW23+CZ23+DC23)/7</f>
        <v>44.8979591836735</v>
      </c>
      <c r="L33" s="30"/>
      <c r="M33" s="30"/>
    </row>
    <row r="34" spans="2:13" x14ac:dyDescent="0.3">
      <c r="B34" s="12"/>
      <c r="C34" s="15"/>
      <c r="D34" s="70">
        <f t="shared" si="12"/>
        <v>7</v>
      </c>
      <c r="E34" s="72">
        <f t="shared" ref="E34:K34" si="13">SUM(E31:E33)</f>
        <v>100</v>
      </c>
      <c r="F34" s="72">
        <f>G34/100*7</f>
        <v>7</v>
      </c>
      <c r="G34" s="72">
        <f t="shared" si="13"/>
        <v>100</v>
      </c>
      <c r="H34" s="72">
        <f>I34/100*7</f>
        <v>7</v>
      </c>
      <c r="I34" s="72">
        <f t="shared" si="13"/>
        <v>100</v>
      </c>
      <c r="J34" s="72">
        <f>K34/100*7</f>
        <v>7</v>
      </c>
      <c r="K34" s="72">
        <f t="shared" si="13"/>
        <v>100</v>
      </c>
      <c r="L34" s="30"/>
      <c r="M34" s="30"/>
    </row>
    <row r="35" spans="2:13" x14ac:dyDescent="0.3">
      <c r="B35" s="12" t="s">
        <v>228</v>
      </c>
      <c r="C35" s="15" t="s">
        <v>1451</v>
      </c>
      <c r="D35" s="29">
        <f t="shared" si="12"/>
        <v>1</v>
      </c>
      <c r="E35" s="29">
        <f>(DD23+DG23+DJ23+DM23+DP23+DS23+DV23)/7</f>
        <v>14.285714285714301</v>
      </c>
      <c r="F35" s="30"/>
      <c r="G35" s="30"/>
      <c r="H35" s="30"/>
      <c r="I35" s="30"/>
      <c r="J35" s="30"/>
      <c r="K35" s="30"/>
      <c r="L35" s="30"/>
      <c r="M35" s="30"/>
    </row>
    <row r="36" spans="2:13" x14ac:dyDescent="0.3">
      <c r="B36" s="12" t="s">
        <v>230</v>
      </c>
      <c r="C36" s="15" t="s">
        <v>1451</v>
      </c>
      <c r="D36" s="29">
        <f t="shared" si="12"/>
        <v>3</v>
      </c>
      <c r="E36" s="29">
        <f>(DE23+DH23+DK23+DN23+DQ23+DT23+DW23)/7</f>
        <v>42.857142857142797</v>
      </c>
      <c r="F36" s="30"/>
      <c r="G36" s="30"/>
      <c r="H36" s="30"/>
      <c r="I36" s="30"/>
      <c r="J36" s="30"/>
      <c r="K36" s="30"/>
      <c r="L36" s="30"/>
      <c r="M36" s="30"/>
    </row>
    <row r="37" spans="2:13" x14ac:dyDescent="0.3">
      <c r="B37" s="12" t="s">
        <v>231</v>
      </c>
      <c r="C37" s="15" t="s">
        <v>1451</v>
      </c>
      <c r="D37" s="29">
        <f t="shared" si="12"/>
        <v>3</v>
      </c>
      <c r="E37" s="29">
        <f>(DF23+DI23+DL23+DO23+DR23+DU23+DX23)/7</f>
        <v>42.857142857142797</v>
      </c>
      <c r="F37" s="30"/>
      <c r="G37" s="30"/>
      <c r="H37" s="30"/>
      <c r="I37" s="30"/>
      <c r="J37" s="30"/>
      <c r="K37" s="30"/>
      <c r="L37" s="30"/>
      <c r="M37" s="30"/>
    </row>
    <row r="38" spans="2:13" x14ac:dyDescent="0.3">
      <c r="B38" s="12"/>
      <c r="C38" s="31"/>
      <c r="D38" s="29">
        <f t="shared" si="12"/>
        <v>7</v>
      </c>
      <c r="E38" s="73">
        <f>SUM(E35:E37)</f>
        <v>100</v>
      </c>
      <c r="F38" s="30"/>
      <c r="G38" s="30"/>
      <c r="H38" s="30"/>
      <c r="I38" s="30"/>
      <c r="J38" s="30"/>
      <c r="K38" s="30"/>
      <c r="L38" s="30"/>
      <c r="M38" s="30"/>
    </row>
    <row r="39" spans="2:13" x14ac:dyDescent="0.3">
      <c r="B39" s="12"/>
      <c r="C39" s="15"/>
      <c r="D39" s="131" t="s">
        <v>238</v>
      </c>
      <c r="E39" s="132"/>
      <c r="F39" s="131" t="s">
        <v>15</v>
      </c>
      <c r="G39" s="132"/>
      <c r="H39" s="135" t="s">
        <v>239</v>
      </c>
      <c r="I39" s="136"/>
      <c r="J39" s="130" t="s">
        <v>240</v>
      </c>
      <c r="K39" s="130"/>
      <c r="L39" s="130" t="s">
        <v>16</v>
      </c>
      <c r="M39" s="130"/>
    </row>
    <row r="40" spans="2:13" x14ac:dyDescent="0.3">
      <c r="B40" s="12" t="s">
        <v>228</v>
      </c>
      <c r="C40" s="15" t="s">
        <v>1452</v>
      </c>
      <c r="D40" s="29">
        <f t="shared" si="12"/>
        <v>1.5714285714285701</v>
      </c>
      <c r="E40" s="29">
        <f>(DY23+EB23+EE23+EH23+EK23+EN23+EQ23)/7</f>
        <v>22.4489795918367</v>
      </c>
      <c r="F40" s="29">
        <f>G40/100*7</f>
        <v>1.71428571428571</v>
      </c>
      <c r="G40" s="29">
        <f>(ET23+EW23+EZ23+FC23+FF23+FI23+FL23)/7</f>
        <v>24.4897959183673</v>
      </c>
      <c r="H40" s="29">
        <f>I40/100*7</f>
        <v>2.4285714285714302</v>
      </c>
      <c r="I40" s="29">
        <f>(FO23+FR23+FU23+FX23+GA23+GD23+GG23)/7</f>
        <v>34.6938775510204</v>
      </c>
      <c r="J40" s="29">
        <f>K40/100*7</f>
        <v>2</v>
      </c>
      <c r="K40" s="29">
        <f>(GJ23+GM23+GP23+GS23+GV23+GY23+HB23)/7</f>
        <v>28.571428571428601</v>
      </c>
      <c r="L40" s="29">
        <f>M40/100*7</f>
        <v>1.8571428571428601</v>
      </c>
      <c r="M40" s="29">
        <f>(HE23+HH23+HK23+HN23+HQ23+HT23+HW23)/7</f>
        <v>26.530612244897998</v>
      </c>
    </row>
    <row r="41" spans="2:13" x14ac:dyDescent="0.3">
      <c r="B41" s="12" t="s">
        <v>230</v>
      </c>
      <c r="C41" s="15" t="s">
        <v>1452</v>
      </c>
      <c r="D41" s="29">
        <f t="shared" si="12"/>
        <v>1.8571428571428601</v>
      </c>
      <c r="E41" s="29">
        <f>(DZ23+EC23+EF23+EI23+EL23+EO23+ER23)/7</f>
        <v>26.530612244897998</v>
      </c>
      <c r="F41" s="29">
        <f>G41/100*7</f>
        <v>2.28571428571429</v>
      </c>
      <c r="G41" s="29">
        <f>(EU23+EX23+FA23+FD23+FG23+FJ23+FM23)/7</f>
        <v>32.653061224489797</v>
      </c>
      <c r="H41" s="29">
        <f>I41/100*7</f>
        <v>1.8571428571428601</v>
      </c>
      <c r="I41" s="29">
        <f>(FP23+FS23+FV23+FY23+GB23+GE23+GH23)/7</f>
        <v>26.530612244897998</v>
      </c>
      <c r="J41" s="29">
        <f>K41/100*7</f>
        <v>2.1428571428571401</v>
      </c>
      <c r="K41" s="29">
        <f>(GK23+GN23+GQ23+GT23+GW23+GZ23+HC23)/7</f>
        <v>30.612244897959201</v>
      </c>
      <c r="L41" s="29">
        <f>M41/100*7</f>
        <v>2.4285714285714302</v>
      </c>
      <c r="M41" s="29">
        <f>(HF23+HI23+HL23+HO23+HR23+HU23+HX23)/7</f>
        <v>34.6938775510204</v>
      </c>
    </row>
    <row r="42" spans="2:13" x14ac:dyDescent="0.3">
      <c r="B42" s="12" t="s">
        <v>231</v>
      </c>
      <c r="C42" s="15" t="s">
        <v>1452</v>
      </c>
      <c r="D42" s="29">
        <f t="shared" si="12"/>
        <v>3.5714285714285698</v>
      </c>
      <c r="E42" s="29">
        <f>(EA23+ED23+EG23+EJ23+EM23+EP23+ES23)/7</f>
        <v>51.020408163265301</v>
      </c>
      <c r="F42" s="29">
        <f>G42/100*7</f>
        <v>3</v>
      </c>
      <c r="G42" s="29">
        <f>(EV23+EY23+FB23+FE23+FH23+FK23+FN23)/7</f>
        <v>42.857142857142897</v>
      </c>
      <c r="H42" s="29">
        <f>I42/100*7</f>
        <v>2.71428571428571</v>
      </c>
      <c r="I42" s="29">
        <f>(FQ23+FT23+FW23+FZ23+GC23+GF23+GI23)/7</f>
        <v>38.775510204081598</v>
      </c>
      <c r="J42" s="29">
        <f>K42/100*7</f>
        <v>2.8571428571428599</v>
      </c>
      <c r="K42" s="29">
        <f>(GL23+GO23+GR23+GU23+GX23+HA23+HD23)/7</f>
        <v>40.816326530612201</v>
      </c>
      <c r="L42" s="29">
        <f>M42/100*7</f>
        <v>2.71428571428571</v>
      </c>
      <c r="M42" s="29">
        <f>(HG23+HJ23+HM23+HP23+HS23+HV23+HY23)/7</f>
        <v>38.775510204081598</v>
      </c>
    </row>
    <row r="43" spans="2:13" x14ac:dyDescent="0.3">
      <c r="B43" s="12"/>
      <c r="C43" s="15"/>
      <c r="D43" s="72">
        <f t="shared" si="12"/>
        <v>7</v>
      </c>
      <c r="E43" s="72">
        <f t="shared" ref="E43:M43" si="14">SUM(E40:E42)</f>
        <v>100</v>
      </c>
      <c r="F43" s="72">
        <f>G43/100*7</f>
        <v>7</v>
      </c>
      <c r="G43" s="72">
        <f t="shared" si="14"/>
        <v>100</v>
      </c>
      <c r="H43" s="72">
        <f>I43/100*7</f>
        <v>7</v>
      </c>
      <c r="I43" s="72">
        <f t="shared" si="14"/>
        <v>100</v>
      </c>
      <c r="J43" s="72">
        <f>K43/100*7</f>
        <v>7</v>
      </c>
      <c r="K43" s="72">
        <f t="shared" si="14"/>
        <v>100</v>
      </c>
      <c r="L43" s="72">
        <f>M43/100*7</f>
        <v>7</v>
      </c>
      <c r="M43" s="72">
        <f t="shared" si="14"/>
        <v>100</v>
      </c>
    </row>
    <row r="44" spans="2:13" x14ac:dyDescent="0.3">
      <c r="B44" s="12" t="s">
        <v>228</v>
      </c>
      <c r="C44" s="15" t="s">
        <v>1453</v>
      </c>
      <c r="D44" s="29">
        <f t="shared" si="12"/>
        <v>0.42857142857142899</v>
      </c>
      <c r="E44" s="29">
        <f>(HZ23+IC23+IF23+II23+IL23+IO23+IR23)/7</f>
        <v>6.12244897959184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3">
      <c r="B45" s="12" t="s">
        <v>230</v>
      </c>
      <c r="C45" s="15" t="s">
        <v>1453</v>
      </c>
      <c r="D45" s="29">
        <f t="shared" si="12"/>
        <v>3.2857142857142798</v>
      </c>
      <c r="E45" s="29">
        <f>(IA23+ID23+IG23+IJ23+IM23+IP23+IS23)/7</f>
        <v>46.938775510204103</v>
      </c>
      <c r="F45" s="30"/>
      <c r="G45" s="30"/>
      <c r="H45" s="30"/>
      <c r="I45" s="30"/>
      <c r="J45" s="30"/>
      <c r="K45" s="30"/>
      <c r="L45" s="30"/>
      <c r="M45" s="30"/>
    </row>
    <row r="46" spans="2:13" x14ac:dyDescent="0.3">
      <c r="B46" s="12" t="s">
        <v>231</v>
      </c>
      <c r="C46" s="15" t="s">
        <v>1453</v>
      </c>
      <c r="D46" s="29">
        <f t="shared" si="12"/>
        <v>3.2857142857142798</v>
      </c>
      <c r="E46" s="29">
        <f>(IB23+IE23+IH23+IK23+IN23+IQ23+IT23)/7</f>
        <v>46.938775510204103</v>
      </c>
      <c r="F46" s="30"/>
      <c r="G46" s="30"/>
      <c r="H46" s="30"/>
      <c r="I46" s="30"/>
      <c r="J46" s="30"/>
      <c r="K46" s="30"/>
      <c r="L46" s="30"/>
      <c r="M46" s="30"/>
    </row>
    <row r="47" spans="2:13" x14ac:dyDescent="0.3">
      <c r="B47" s="12"/>
      <c r="C47" s="12"/>
      <c r="D47" s="71">
        <f t="shared" si="12"/>
        <v>7</v>
      </c>
      <c r="E47" s="71">
        <f>SUM(E44:E46)</f>
        <v>100</v>
      </c>
      <c r="F47" s="30"/>
      <c r="G47" s="30"/>
      <c r="H47" s="30"/>
      <c r="I47" s="30"/>
      <c r="J47" s="30"/>
      <c r="K47" s="30"/>
      <c r="L47" s="30"/>
      <c r="M47" s="30"/>
    </row>
  </sheetData>
  <mergeCells count="199">
    <mergeCell ref="L39:M39"/>
    <mergeCell ref="A4:A13"/>
    <mergeCell ref="B4:B13"/>
    <mergeCell ref="C5:W10"/>
    <mergeCell ref="DD5:DX10"/>
    <mergeCell ref="HE5:HY10"/>
    <mergeCell ref="HZ5:IT10"/>
    <mergeCell ref="A22:B22"/>
    <mergeCell ref="A23:B23"/>
    <mergeCell ref="D30:E30"/>
    <mergeCell ref="F30:G30"/>
    <mergeCell ref="H30:I30"/>
    <mergeCell ref="J30:K30"/>
    <mergeCell ref="D39:E39"/>
    <mergeCell ref="F39:G39"/>
    <mergeCell ref="H39:I39"/>
    <mergeCell ref="J39:K39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1" right="1" top="1" bottom="1" header="0.5" footer="0.5"/>
  <pageSetup paperSize="9" scale="5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 Ай кіші топ </vt:lpstr>
      <vt:lpstr>Гүл ересек топ</vt:lpstr>
      <vt:lpstr>Шуақ ортаңғы топ</vt:lpstr>
      <vt:lpstr>Гүл 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2026-03-31T11:48:09Z</cp:lastPrinted>
  <dcterms:created xsi:type="dcterms:W3CDTF">2022-12-22T06:57:00Z</dcterms:created>
  <dcterms:modified xsi:type="dcterms:W3CDTF">2026-03-31T12:53:32Z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5F554DFC6F3847E69083E5ED9CACFB5B_13</vt:lpwstr>
  </property>
  <property fmtid="{D5CDD505-2E9C-101B-9397-08002B2CF9AE}" pid="3" name="KSOProductBuildVer">
    <vt:lpwstr>1049-12.2.0.23155</vt:lpwstr>
  </property>
</Properties>
</file>